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21390" windowHeight="9465" firstSheet="9" activeTab="20"/>
  </bookViews>
  <sheets>
    <sheet name="T.A Prioritetet Strategjike" sheetId="1" r:id="rId1"/>
    <sheet name="ZKM" sheetId="22" r:id="rId2"/>
    <sheet name="MAP" sheetId="3" r:id="rId3"/>
    <sheet name="MAPL" sheetId="4" r:id="rId4"/>
    <sheet name="MASHT" sheetId="5" r:id="rId5"/>
    <sheet name="MPBZHR" sheetId="6" r:id="rId6"/>
    <sheet name="MD" sheetId="7" r:id="rId7"/>
    <sheet name="MeD" sheetId="8" r:id="rId8"/>
    <sheet name="MF" sheetId="9" r:id="rId9"/>
    <sheet name="MFSK" sheetId="10" r:id="rId10"/>
    <sheet name="MI" sheetId="11" r:id="rId11"/>
    <sheet name="MIE" sheetId="12" r:id="rId12"/>
    <sheet name="MKK" sheetId="13" r:id="rId13"/>
    <sheet name="MKRS" sheetId="14" r:id="rId14"/>
    <sheet name="MMPH" sheetId="15" r:id="rId15"/>
    <sheet name="MPB" sheetId="16" r:id="rId16"/>
    <sheet name="MPJ" sheetId="17" r:id="rId17"/>
    <sheet name="MPMS" sheetId="18" r:id="rId18"/>
    <sheet name="MSH" sheetId="19" r:id="rId19"/>
    <sheet name="MTI" sheetId="20" r:id="rId20"/>
    <sheet name="MZHE" sheetId="21" r:id="rId21"/>
  </sheets>
  <externalReferences>
    <externalReference r:id="rId22"/>
    <externalReference r:id="rId23"/>
    <externalReference r:id="rId24"/>
    <externalReference r:id="rId25"/>
    <externalReference r:id="rId26"/>
    <externalReference r:id="rId27"/>
  </externalReferences>
  <definedNames>
    <definedName name="_xlnm.Print_Area" localSheetId="2">MAP!$A$1:$K$23</definedName>
    <definedName name="_xlnm.Print_Area" localSheetId="3">MAPL!$A$1:$K$23</definedName>
    <definedName name="_xlnm.Print_Area" localSheetId="4">MASHT!$A$1:$K$27</definedName>
    <definedName name="_xlnm.Print_Area" localSheetId="6">MD!$A$1:$K$23</definedName>
    <definedName name="_xlnm.Print_Area" localSheetId="7">MeD!$A$1:$M$16</definedName>
    <definedName name="_xlnm.Print_Area" localSheetId="8">MF!$B$1:$L$30</definedName>
    <definedName name="_xlnm.Print_Area" localSheetId="9">MFSK!$A$1:$J$13</definedName>
    <definedName name="_xlnm.Print_Area" localSheetId="10">MI!$A$1:$K$35</definedName>
    <definedName name="_xlnm.Print_Area" localSheetId="11">MIE!$A$1:$J$18</definedName>
    <definedName name="_xlnm.Print_Area" localSheetId="12">MKK!$A$1:$J$14</definedName>
    <definedName name="_xlnm.Print_Area" localSheetId="13">MKRS!$A$1:$K$24</definedName>
    <definedName name="_xlnm.Print_Area" localSheetId="14">MMPH!$A$1:$K$47</definedName>
    <definedName name="_xlnm.Print_Area" localSheetId="15">MPB!$A$1:$K$29</definedName>
    <definedName name="_xlnm.Print_Area" localSheetId="5">MPBZHR!$A$1:$K$37</definedName>
    <definedName name="_xlnm.Print_Area" localSheetId="16">MPJ!$A$1:$K$31</definedName>
    <definedName name="_xlnm.Print_Area" localSheetId="17">MPMS!$A$1:$K$29</definedName>
    <definedName name="_xlnm.Print_Area" localSheetId="18">MSH!$A$1:$K$38</definedName>
    <definedName name="_xlnm.Print_Area" localSheetId="19">MTI!$A$1:$K$25</definedName>
    <definedName name="_xlnm.Print_Area" localSheetId="20">MZHE!$A$1:$K$23</definedName>
    <definedName name="_xlnm.Print_Area" localSheetId="0">'T.A Prioritetet Strategjike'!$A$1:$L$166</definedName>
    <definedName name="_xlnm.Print_Area" localSheetId="1">ZKM!$A$1:$K$67</definedName>
  </definedNames>
  <calcPr calcId="152511"/>
</workbook>
</file>

<file path=xl/calcChain.xml><?xml version="1.0" encoding="utf-8"?>
<calcChain xmlns="http://schemas.openxmlformats.org/spreadsheetml/2006/main">
  <c r="H4" i="17" l="1"/>
  <c r="G4" i="17"/>
  <c r="F4" i="17"/>
  <c r="E4" i="17"/>
  <c r="C4" i="17"/>
  <c r="A4" i="17"/>
  <c r="H4" i="22" l="1"/>
  <c r="G4" i="22"/>
  <c r="F4" i="22"/>
  <c r="E4" i="22"/>
  <c r="C4" i="22"/>
  <c r="A4" i="22"/>
  <c r="H4" i="11" l="1"/>
  <c r="G4" i="11"/>
  <c r="F4" i="11"/>
  <c r="E4" i="11"/>
  <c r="C4" i="11"/>
  <c r="A4" i="11"/>
  <c r="H4" i="16" l="1"/>
  <c r="G4" i="16"/>
  <c r="F4" i="16"/>
  <c r="E4" i="16"/>
  <c r="I4" i="9" l="1"/>
  <c r="H4" i="9"/>
  <c r="G4" i="9"/>
  <c r="F4" i="9"/>
  <c r="D4" i="9"/>
  <c r="B4" i="9"/>
  <c r="H4" i="19" l="1"/>
  <c r="G4" i="19"/>
  <c r="F4" i="19"/>
  <c r="E4" i="19"/>
  <c r="C4" i="19"/>
  <c r="A4" i="19"/>
  <c r="H4" i="14"/>
  <c r="G4" i="14"/>
  <c r="F4" i="14"/>
  <c r="E4" i="14"/>
  <c r="C4" i="14"/>
  <c r="A4" i="14"/>
  <c r="H4" i="21" l="1"/>
  <c r="G4" i="21"/>
  <c r="F4" i="21"/>
  <c r="E4" i="21"/>
  <c r="C4" i="21"/>
  <c r="A4" i="21"/>
  <c r="H4" i="20"/>
  <c r="G4" i="20"/>
  <c r="F4" i="20"/>
  <c r="E4" i="20"/>
  <c r="C4" i="20"/>
  <c r="A4" i="20"/>
  <c r="H4" i="18"/>
  <c r="G4" i="18"/>
  <c r="F4" i="18"/>
  <c r="E4" i="18"/>
  <c r="C4" i="18"/>
  <c r="A4" i="18"/>
  <c r="H4" i="15" l="1"/>
  <c r="G4" i="15"/>
  <c r="F4" i="15"/>
  <c r="E4" i="15"/>
  <c r="C4" i="15"/>
  <c r="A4" i="15"/>
  <c r="H4" i="13" l="1"/>
  <c r="G4" i="13"/>
  <c r="F4" i="13"/>
  <c r="E4" i="13"/>
  <c r="C4" i="13"/>
  <c r="A4" i="13"/>
  <c r="H4" i="10"/>
  <c r="G4" i="10"/>
  <c r="F4" i="10"/>
  <c r="E4" i="10"/>
  <c r="C4" i="10"/>
  <c r="A4" i="10"/>
  <c r="G17" i="8"/>
  <c r="H4" i="7"/>
  <c r="G4" i="7"/>
  <c r="F4" i="7"/>
  <c r="E4" i="7"/>
  <c r="C4" i="7"/>
  <c r="A4" i="7"/>
  <c r="H4" i="6" l="1"/>
  <c r="G4" i="6"/>
  <c r="F4" i="6"/>
  <c r="E4" i="6"/>
  <c r="C4" i="6"/>
  <c r="A4" i="6"/>
  <c r="H4" i="5"/>
  <c r="G4" i="5"/>
  <c r="F4" i="5"/>
  <c r="E4" i="5"/>
  <c r="C4" i="5"/>
  <c r="A4" i="5"/>
  <c r="G17" i="4" l="1"/>
  <c r="G16" i="4"/>
  <c r="G15" i="4"/>
  <c r="G14" i="4"/>
  <c r="G13" i="4"/>
  <c r="G12" i="4"/>
  <c r="G11" i="4"/>
  <c r="G10" i="4"/>
  <c r="G7" i="4"/>
  <c r="G6" i="4"/>
  <c r="G5" i="4"/>
  <c r="G24" i="4" s="1"/>
  <c r="H4" i="3" l="1"/>
  <c r="G4" i="3"/>
  <c r="F4" i="3"/>
  <c r="E4" i="3"/>
  <c r="C4" i="3"/>
  <c r="A4" i="3"/>
  <c r="H151" i="1" l="1"/>
  <c r="H143" i="1"/>
</calcChain>
</file>

<file path=xl/sharedStrings.xml><?xml version="1.0" encoding="utf-8"?>
<sst xmlns="http://schemas.openxmlformats.org/spreadsheetml/2006/main" count="4572" uniqueCount="3070">
  <si>
    <t>Plani Vjetor i Punës së Qeverisë për Vitin 2017</t>
  </si>
  <si>
    <t>Prioriteteve Strategjike të Qeverisë</t>
  </si>
  <si>
    <t xml:space="preserve">Ministria </t>
  </si>
  <si>
    <t xml:space="preserve">Objektivi </t>
  </si>
  <si>
    <t xml:space="preserve">Aktivitetet </t>
  </si>
  <si>
    <t xml:space="preserve">Afati Kohor </t>
  </si>
  <si>
    <t>Treguesi i matjes</t>
  </si>
  <si>
    <t>Kosto finaciare</t>
  </si>
  <si>
    <t>Institucionet e përfshira</t>
  </si>
  <si>
    <t>Ndërlidhja me PKZMSA</t>
  </si>
  <si>
    <t>Ndërlidhja me dokumentet e tjera strategjike</t>
  </si>
  <si>
    <t xml:space="preserve">Prioriteti Strategjik i Qeverisë Nr. 1. Zhvillili i Mëtejshëm i Kapitalit Njerëzor </t>
  </si>
  <si>
    <t xml:space="preserve">Objektivi 1.1 </t>
  </si>
  <si>
    <t>Rritja e pjesëmarrjes dhe gjithëpërfshirjes në arsimin parauniversitar si dhe përmirësimi i cilësisë së mësimdhënies në arsimin fillor dhe të mesëm</t>
  </si>
  <si>
    <t xml:space="preserve">1.1.1 </t>
  </si>
  <si>
    <t>1.1.2</t>
  </si>
  <si>
    <t>1.1.3</t>
  </si>
  <si>
    <t>Objektivi 1.2</t>
  </si>
  <si>
    <t>Ndërlidhja e arsimit dhe AAP-së me nevojat e tregut të punës  dhe sigurimi i mundësive për trajnim dhe punësim të të rinjve dhe grave përmes tregut aktiv të punës</t>
  </si>
  <si>
    <t>1.2.1</t>
  </si>
  <si>
    <t>1.2.2</t>
  </si>
  <si>
    <t>1.2.3</t>
  </si>
  <si>
    <t>Objektivi 1.3</t>
  </si>
  <si>
    <t>Përmirësimi i menaxhimit arsimor dhe ngritja e cilësisë dhe konkurrueshmërisë së arsimit të lartë</t>
  </si>
  <si>
    <t>1.3.1</t>
  </si>
  <si>
    <t>1.3.2</t>
  </si>
  <si>
    <t>1.3.3</t>
  </si>
  <si>
    <t>Objektivi 1.4</t>
  </si>
  <si>
    <t>Krijimi i kornizës së politikave për përshpejtimin e krijimit të kapaciteteve për hulumtim dhe inovacion me fokus në sektorët prioritarë të politikës industriale, si dhe partneriteti i përmirësuar ndërmjet institucioneve kërkimore publike dhe Qeverisë</t>
  </si>
  <si>
    <t>1.4.1</t>
  </si>
  <si>
    <t>1.4.2</t>
  </si>
  <si>
    <t>1.4.3</t>
  </si>
  <si>
    <t>Objektivi 1.5</t>
  </si>
  <si>
    <t>Përkrahja arsimore dhe kulturore për diasporën me qëllim të ruajtjes së identitetit kombëtar dhe promovimit të vlerave kulturore dhe kombëtare në vendet ku ata jetojnë</t>
  </si>
  <si>
    <t>1.5.1</t>
  </si>
  <si>
    <t>1.5.2</t>
  </si>
  <si>
    <t>1.5.3</t>
  </si>
  <si>
    <t>Objektivi 1.6</t>
  </si>
  <si>
    <t>Zbatimi i reformës përmbajtjesore dhe gjithëpërfshirëse në sektorin e shëndetësisë drejt krijimit të një sistemi të qëndrueshëm të financimit për sektorin e shëndetësisë, e cila do të rezultojë në Fondin e Sigurimeve Shëndetësore Publike</t>
  </si>
  <si>
    <t>1.6.1</t>
  </si>
  <si>
    <t>1.6.2</t>
  </si>
  <si>
    <t>1.6.3</t>
  </si>
  <si>
    <t>Objektivi 1.7</t>
  </si>
  <si>
    <t>Zhvillimi i sportit dhe infrastrukturës sportive, rritja e pjesëmarrjes së të rinjve në aktivitete sportive, duke përfshirë aktivitetet gjatë shkollimit në të gjitha nivelet dhe ndërkombëtarizimi i mëtejshëm i sportit të Kosovës</t>
  </si>
  <si>
    <t>1.7.1</t>
  </si>
  <si>
    <t>1.7.2</t>
  </si>
  <si>
    <t>Objektivi 1.8</t>
  </si>
  <si>
    <t>Përmirësimi i mirëqenies sociale dhe ruajtja e kohezionit social dhe fuqizimi i rolit të partnerëve social në zhvillimin e politikave socio-ekonomike të vendit</t>
  </si>
  <si>
    <t>1.8.1</t>
  </si>
  <si>
    <t>1.8.2</t>
  </si>
  <si>
    <t>1.8.3</t>
  </si>
  <si>
    <t>Prioriteti Strategjik i Qeverisë Nr. 2. Qeverisja e Mirë dhe Sundimi i Ligjit</t>
  </si>
  <si>
    <t>Objektivi 2.1</t>
  </si>
  <si>
    <t>2.1.1</t>
  </si>
  <si>
    <t>Objektivi 2.3</t>
  </si>
  <si>
    <t>Përmirësimi i mjedisit të të bërit biznes përmes rritjes së efikasitetit të ofrimit të shërbimeve, sistemit të inspektimeve shtetërore dhe zvogëlimit të pengesave administrative për biznese</t>
  </si>
  <si>
    <t>2.3.1</t>
  </si>
  <si>
    <t>2.3.3</t>
  </si>
  <si>
    <t>Objektivi 2.4</t>
  </si>
  <si>
    <t>Rritja e efikasitetit të mekanizmave të zbatimit të ligjit në parandalimin e ekstremizmit të dhunshëm, krimit të organizuar dhe luftimin e terrorizmit</t>
  </si>
  <si>
    <t>2.4.1</t>
  </si>
  <si>
    <t>2.4.2</t>
  </si>
  <si>
    <t>2.4.3</t>
  </si>
  <si>
    <t>Objektivi 2.5</t>
  </si>
  <si>
    <t>Zbatimi i reformave të administratës publike përmes rishikimit cilësor dhe sasior të agjencive shtetërore duke përfshirë kornizën e nevojshme ligjore</t>
  </si>
  <si>
    <t>2.5.1</t>
  </si>
  <si>
    <t>2.5.2</t>
  </si>
  <si>
    <t>Objektivi 2.6</t>
  </si>
  <si>
    <t>Përmirësimi i mëtutjeshëm i planifikimit dhe koordinimit të politikave</t>
  </si>
  <si>
    <t>2.6.2</t>
  </si>
  <si>
    <t>2.6.3</t>
  </si>
  <si>
    <t>Objektivi 2.7</t>
  </si>
  <si>
    <t>Rritja e transparencës, pjesëmarrjes qytetare  dhe shoqërisë civile në vendimmarrje dhe mbrojtja e lirisë së  mediave</t>
  </si>
  <si>
    <t>2.7.1</t>
  </si>
  <si>
    <t>2.7.2.</t>
  </si>
  <si>
    <t>2.7.3</t>
  </si>
  <si>
    <t xml:space="preserve">Prioriteti Strategjik i Qeverisë Nr. 3. Përmirësimi i Konkurrueshmërisë se Sektorit Privat dhe Politikave Industriale për Zhvillim të Qëndrueshëm Ekonomik </t>
  </si>
  <si>
    <t>Objektivi 3.1</t>
  </si>
  <si>
    <t>Rritja e qëndrueshmërisë makrofiskale dhe përmirësimi i menaxhimit të financave publike</t>
  </si>
  <si>
    <t>3.1.1</t>
  </si>
  <si>
    <t>3.1.2</t>
  </si>
  <si>
    <t>Objektivi 3.2</t>
  </si>
  <si>
    <t>Politika të favorshme fiskale me qëllim të zhvillimit të sektorit privat dhe tërheqjes së investimeve, përmirësimi i qeverisjes së korporatave dhe luftimi i ekonomisë jo-formale</t>
  </si>
  <si>
    <t>3.2.1</t>
  </si>
  <si>
    <t>3.2.2</t>
  </si>
  <si>
    <t>3.2.3</t>
  </si>
  <si>
    <t>Objektivi 3.3</t>
  </si>
  <si>
    <t>Përkrahja e ndërmarrjeve të vogla dhe të mesme përmes lehtësimit të qasjes në financa dhe përmirësimit të standardeve të cilësisë</t>
  </si>
  <si>
    <t>3.3.1</t>
  </si>
  <si>
    <t>3.3.2</t>
  </si>
  <si>
    <t>3.3.3</t>
  </si>
  <si>
    <t>Objektivi 3.4</t>
  </si>
  <si>
    <t>Rritja e nivelit të Investimeve të Huaja Direkte (IHD) dhe atyre të Diasporës</t>
  </si>
  <si>
    <t>3.4.1</t>
  </si>
  <si>
    <t>3.4.2</t>
  </si>
  <si>
    <t>3.4.3</t>
  </si>
  <si>
    <t>Objektivi 3.5</t>
  </si>
  <si>
    <t>Avancimi i politikave industriale të Kosovës</t>
  </si>
  <si>
    <t>3.5.1</t>
  </si>
  <si>
    <t>3.5.2</t>
  </si>
  <si>
    <t>3.5.3</t>
  </si>
  <si>
    <t>Objektivi 3.6</t>
  </si>
  <si>
    <t>Lehtësimi i shfrytëzimit të potencialit minerar të Kosovës dhe revitalizimi i Trepçës në funksion të zhvillimit ekonomik</t>
  </si>
  <si>
    <t>3.6.1</t>
  </si>
  <si>
    <t>3.6.2</t>
  </si>
  <si>
    <t>3.6.3</t>
  </si>
  <si>
    <t>Objektivi 3.7</t>
  </si>
  <si>
    <t>Qeverisje e mirë dhe performancë e kënaqshme e korporatave me aksione shtetërore</t>
  </si>
  <si>
    <t>3.7.1</t>
  </si>
  <si>
    <t>3.7.2</t>
  </si>
  <si>
    <t>Objektivi 3.8</t>
  </si>
  <si>
    <t>Vazhdimi i përkrahjes së sektorit të bujqësisë duke u fokusuar në përmirësimin e infrastrukturës së agrobiznesit dhe rregullimi i tokave bujqësore</t>
  </si>
  <si>
    <t>3.8.1</t>
  </si>
  <si>
    <t>3.8.2</t>
  </si>
  <si>
    <t>3.8.3</t>
  </si>
  <si>
    <t xml:space="preserve">Prioriteti Strategjik i Qeverisë Nr. 4. Infrastruktura në Funksion të Zhvillimit të  Qëndrueshëm Ekonomik </t>
  </si>
  <si>
    <t>4.1.3</t>
  </si>
  <si>
    <t xml:space="preserve">Objektivi 4.1 </t>
  </si>
  <si>
    <t>Rritja e kapaciteteve energjetike, zbatimi i masave për efiçiencë të energjisë dhe shfrytëzimi racional i burimeve të ripërtërishme me qëllim të furnizimit të qëndrueshëm me energji</t>
  </si>
  <si>
    <t>4.1.1</t>
  </si>
  <si>
    <t>4.1.2</t>
  </si>
  <si>
    <t>Objektivi 4.2</t>
  </si>
  <si>
    <t xml:space="preserve">Vazhdimi i zgjerimit të konektivitetit me rajonin për të mundësuar optimizimin e sistemit të energjisë </t>
  </si>
  <si>
    <t>4.2.1.</t>
  </si>
  <si>
    <t>4.2.2.</t>
  </si>
  <si>
    <t>Objektivi 4.4</t>
  </si>
  <si>
    <t>Përfundimi i akseve kryesore ndërkombëtare dhe rajonale rrugore si dhe linja ndërkombëtare hekurudhore</t>
  </si>
  <si>
    <t>4.4.1</t>
  </si>
  <si>
    <t>4.4.2</t>
  </si>
  <si>
    <t>4.4.3</t>
  </si>
  <si>
    <t>Objektivi 4.5</t>
  </si>
  <si>
    <t xml:space="preserve">Shtrirja e infrastrukturës së teknologjisë informative dhe zbatimi i Programit për Ekonominë Digjitale të Kosovës – KODE </t>
  </si>
  <si>
    <t>4.5.1</t>
  </si>
  <si>
    <t>4.5.2</t>
  </si>
  <si>
    <t>4.5.3</t>
  </si>
  <si>
    <t xml:space="preserve">Objektivi 4.6 </t>
  </si>
  <si>
    <t>Racionalizimi i përdorimit të ujit dhe rritja e kapaciteteve prodhuese dhe shpërndarëse</t>
  </si>
  <si>
    <t>4.6.1</t>
  </si>
  <si>
    <t>4.6.2</t>
  </si>
  <si>
    <t>4.6.3</t>
  </si>
  <si>
    <t>Objektivi 4.7</t>
  </si>
  <si>
    <t>Sigurimi i përdorimit të qëndrueshëm të pyjeve të Kosovës</t>
  </si>
  <si>
    <t>4.7.1</t>
  </si>
  <si>
    <t>4.7.2</t>
  </si>
  <si>
    <t>4.7.3</t>
  </si>
  <si>
    <t>Objektivi 4.8</t>
  </si>
  <si>
    <t>Menaxhim më i qëndrueshëm i mbeturinave</t>
  </si>
  <si>
    <t>4.8.1</t>
  </si>
  <si>
    <t xml:space="preserve">Prioriteti Strategjik i Qeverisë Nr. 5. Agjenda Evropiane, Politika e Jashtme dhe Siguria </t>
  </si>
  <si>
    <t xml:space="preserve">Objektivi 5.1 </t>
  </si>
  <si>
    <t>Adresimi i obligimeve në procesin e liberalizimit të vizave dhe zbatimi i obligimeve të dala nga procesi i MSA-së</t>
  </si>
  <si>
    <t>5.1.1</t>
  </si>
  <si>
    <t>Objektivi 5.2</t>
  </si>
  <si>
    <t>Promovimi i fqinjësisë së mirë dhe bashkëpunimi me të gjitha shtetet e rajonit</t>
  </si>
  <si>
    <t>5.2.1</t>
  </si>
  <si>
    <t>5.2.2</t>
  </si>
  <si>
    <t>5.2.3</t>
  </si>
  <si>
    <t>5.2.4</t>
  </si>
  <si>
    <t>Objektivi 5.3</t>
  </si>
  <si>
    <t>Fuqizimi i subjektivitetit ndërkombëtar dhe rritja e numrit të njohjeve të shtetit të Kosovës</t>
  </si>
  <si>
    <t>5.3.1</t>
  </si>
  <si>
    <t>Objektivi 5.4</t>
  </si>
  <si>
    <t>Fuqizimi i marrëdhënieve bilaterale dhe multilaterale, si dhe pjesëmarrja dhe anëtarësimi në iniciativa rajonale dhe më gjerë</t>
  </si>
  <si>
    <t>5.4.1</t>
  </si>
  <si>
    <t>5.4.2</t>
  </si>
  <si>
    <t>5.4.3</t>
  </si>
  <si>
    <t>Objektivi 5.5</t>
  </si>
  <si>
    <t>Avancimi i diplomacisë ekonomike, kulturore dhe publike, si dhe fuqizimi i mëtutjeshëm i shërbimit të jashtëm të Republikës së Kosovës</t>
  </si>
  <si>
    <t>5.5.1</t>
  </si>
  <si>
    <t>5.5.2</t>
  </si>
  <si>
    <t xml:space="preserve">Objektivi 5.6 </t>
  </si>
  <si>
    <t>Avancimi i proceseve për  përafrim me  NATO dhe mekanizmat Euro-Atlantike</t>
  </si>
  <si>
    <t>5.6.1</t>
  </si>
  <si>
    <t>5.6.2</t>
  </si>
  <si>
    <t>Ndërlidhja me SKZH</t>
  </si>
  <si>
    <t>Tabela B: Aktivitetet të cilat kanë për qëllim arritjen e prioriteteve të Ministrisë</t>
  </si>
  <si>
    <t>MPJ</t>
  </si>
  <si>
    <t xml:space="preserve">Takimet e realizuara </t>
  </si>
  <si>
    <t>Avancimi i pozitës së Kosovës në botë nëpërmes pjesëmarrjes në koalicionet ndërkombëtare me interes gjeo-strategjik për Kosovën</t>
  </si>
  <si>
    <t>MPJ, MPB, MFSK</t>
  </si>
  <si>
    <t>5.4.5</t>
  </si>
  <si>
    <t>5.4.6</t>
  </si>
  <si>
    <t>5.4.7</t>
  </si>
  <si>
    <t xml:space="preserve">Rritja e numrit të konsujve të nderit; </t>
  </si>
  <si>
    <t>Numri i konsujve të nderit të emëruar</t>
  </si>
  <si>
    <t>Organizimi i konferencave ne tema te ndryshme</t>
  </si>
  <si>
    <t>Ministritë e linjës</t>
  </si>
  <si>
    <t>Riaftësimi i vendpunishteve në horizontet VIII dhe IX  Miniera TREPÇA Stanterg</t>
  </si>
  <si>
    <t xml:space="preserve">Janar-Dhjetor </t>
  </si>
  <si>
    <t xml:space="preserve">700,000 €   BRK </t>
  </si>
  <si>
    <t xml:space="preserve">  Trepça</t>
  </si>
  <si>
    <t>Strategjia Minerare e Republikës së Kosovës 2012 - 2025, 
Programi për Zbatimin e Strategjsë Minerare 2015-2017</t>
  </si>
  <si>
    <t>Hapja e vendpunishteve të reja në horizontet X-XI Miniera TREPÇA</t>
  </si>
  <si>
    <t xml:space="preserve">635,000 € BRK </t>
  </si>
  <si>
    <t>Trepça</t>
  </si>
  <si>
    <t>Strategjia Minerare e Republikës së Kosovës 2012 - 2025
Programi për Zbatimin e Strategjsë Minerare 2015-2017</t>
  </si>
  <si>
    <t xml:space="preserve">Përmirësimi i kushteve të punës në Rafinerin - Zveqan </t>
  </si>
  <si>
    <t>Pajisjet e filtrimit dhe pajisjet për përmiresimin e teknologjisë në Rafineri - Zveçan, te instaluara</t>
  </si>
  <si>
    <t>400,000 €   BRK</t>
  </si>
  <si>
    <t xml:space="preserve"> Trepça</t>
  </si>
  <si>
    <t>3.6.4</t>
  </si>
  <si>
    <t>Mbështetja e ndërrmarrjes Trepça- AKP përmes subvencioneve për pagimin e pagave dhe stipendioneve për puntorët e Trepçës</t>
  </si>
  <si>
    <t xml:space="preserve">Janar - Dhjetor </t>
  </si>
  <si>
    <t>MZHE</t>
  </si>
  <si>
    <t xml:space="preserve">Ngritja e kapaciteteve të anetareve te bordeve publike </t>
  </si>
  <si>
    <t>Janar-Dhjetor</t>
  </si>
  <si>
    <t xml:space="preserve">80 drejtor të bordeve të trajnuar </t>
  </si>
  <si>
    <t xml:space="preserve">10000  €           BRK </t>
  </si>
  <si>
    <t>Ndermarrjet Publike Qendrore</t>
  </si>
  <si>
    <t>Programi i Qeverisë së Republikës së Kosovëa 2015 -2018</t>
  </si>
  <si>
    <t>Hartimi i politikave (plotësim ndryshim i politikës aktuale)  për trajtimin e Ndërmarrjeve Publike</t>
  </si>
  <si>
    <t>Koncept dokumenti, i miratuar</t>
  </si>
  <si>
    <t>Pa kosot shtesë</t>
  </si>
  <si>
    <t>Ministria e Tregtisë dhe Industrisë, Ministria e Mjedisit dhe Planifikimit Hapesinore,  Ministria e Financave, Zyra e Kryeministrit, Ndërmarrjet Publike Qendrore dhe Lokale</t>
  </si>
  <si>
    <t xml:space="preserve">Ngritja e Efiçencës së Energjisë në objektet publike
</t>
  </si>
  <si>
    <t xml:space="preserve">1. 
4,389,000 €
Banka Botërore 
2. 
2,500,000 € 
KfW  </t>
  </si>
  <si>
    <t>Ministria e Arsimit Shkencës dhe Teknologjisë , Ministria e Shendetësisë, Komunat: Prishtine, Gjilan, Ferizj, Gjakove</t>
  </si>
  <si>
    <t>Kapitulli 15 
3.16</t>
  </si>
  <si>
    <t>Strategjia e Energjisë e Republikës së Kosovës 2009-2018 
Plani Kombetare i Veprimit per EE 2010-2018</t>
  </si>
  <si>
    <t>Projekti për ndërtimin e Termocentralit "Kosova e Re"</t>
  </si>
  <si>
    <t>Mbyllja Financiare dhe Fillimi i ndërtimit të TC "Kosova e re"</t>
  </si>
  <si>
    <t xml:space="preserve">Ministria e Financave, Ministria e Tregtisë dhe Industrisë, Ministria e Punës dhe Mirëqenies Sociale,Ministria e Mjedisit dhe Planifikimit Hapësinorë,Zyra e Rregullatorit te Energjisë, Komisioni I Pavarur për Miniera dhe Minerale
 </t>
  </si>
  <si>
    <t xml:space="preserve">Strategjia e Energjisë e Republikës së Kosovës 2009-2018
Programi i Reformave Ekonomike
Programi i Qeverisë së Republikës së Kosovës 2015-2018; </t>
  </si>
  <si>
    <t>Studimi i Fizibilitetit për Rehabilitimin e TC Kosova B</t>
  </si>
  <si>
    <t xml:space="preserve">Janar-Korrik       </t>
  </si>
  <si>
    <t xml:space="preserve">Studimi i Fizibilitetit për Rehabilitimin e TC Kosova B, i përgatitur nga kompania e kontraktuar (Korrik)
</t>
  </si>
  <si>
    <t>1.5 milion Euro, fonde të BE-së në kuader të IPA 2014</t>
  </si>
  <si>
    <t xml:space="preserve">Ministria e Mjedisit dhe Planifikimit Hapësinorë,
Korporata Energjetike e Kosovës
Zyra e Bashkimit Evropian në Kosovë </t>
  </si>
  <si>
    <t>Programi I Qeverisë 2015-2018; 
Strategjia e Energjisë e Republikës së Kosovës 2009-2018</t>
  </si>
  <si>
    <t>4.1.4</t>
  </si>
  <si>
    <t>Procesi i dekomisionimit të objekteve të gazifikimit, azotikut dhe ngrohtores në lokacionin e TC Kosova 'A'</t>
  </si>
  <si>
    <t>1.Asistenca teknike e KE, në kuadër të IPA 2014 për procesin e dekomisionimit, e aranzhuar (Qershor)
2. Vlerësimi i Ndikimit Mjedisor dhe Social si dhe plani i çmontimit, fillojnë të përgatiten (Dhjetor)</t>
  </si>
  <si>
    <t xml:space="preserve">Ministria e Mjedisit dhe Planifikimit Hapësinorë,
Ministria e Punës dhe Mirëqenies Sociale, Ministria e Financave
Ministria e Integrimeve Evropiane
Zyra e Rregullatorit te Energjisë
Korporata Energjetike e Kosovës, Operator Sistemi, Transmisioni dhe Tregu, Zyra e Bashkimit Evropian në Kosovë
</t>
  </si>
  <si>
    <t>Programi i Reformave Ekonomike,
Strategjia e Energjisë e Republikës së Kosovës 2009-2018,
Vendimi i Qeverisë së Kosovës nr 04/156</t>
  </si>
  <si>
    <t>4.1.5</t>
  </si>
  <si>
    <t xml:space="preserve">Instalimi i grupeve matëse në kufirin e ri komercial KOSTT–KEDS/OSSH,
</t>
  </si>
  <si>
    <t xml:space="preserve">350,000 €
KOSTT </t>
  </si>
  <si>
    <t>Operator Sistemi, Transmisioni dhe Tregu, Zyra e Rregullatorit te Energjisë</t>
  </si>
  <si>
    <t>Strategjia e Energjisë e Republikës së Kosovës 2009-2018,
Plani Zhvillimor I Transmisionit 2015-2024</t>
  </si>
  <si>
    <t>Rehabilitimi I NS 110/10 kV Peja 1 - GIS Sistemi,</t>
  </si>
  <si>
    <t>Ngritja e kapacitetit, besueshmeris se operimit të rrjetit të transmisionit dhe plotësimi i kriterit N-1</t>
  </si>
  <si>
    <t>420,000 € KOSTT</t>
  </si>
  <si>
    <t>Strategjia e Energjisë e Republikës së Kosovës 2009-2018,
Plani Zhvillimor I Transmisionit 2016-2025</t>
  </si>
  <si>
    <t>4.1.6</t>
  </si>
  <si>
    <t>4.1.7</t>
  </si>
  <si>
    <t>Instalimi i autotransformatorit të dytë  ATR2, 300 MVA në NS Peja 3 dhe NS Ferizaj 2 ,</t>
  </si>
  <si>
    <t xml:space="preserve">Dhjetor </t>
  </si>
  <si>
    <t>Rritja e kapaciteteve të transformimit për 600MVA, dhe plotësimi i kriterit të sigurisë N-1</t>
  </si>
  <si>
    <t>396,500 € KOSTT</t>
  </si>
  <si>
    <t>Studimi i Para-fizibilitetit për gazsjellësin Shqipëri-Kosovë;</t>
  </si>
  <si>
    <t>Janar-dhjetor</t>
  </si>
  <si>
    <t>1.Termat e referencës per realizimin e studimit te parafizibilitetit, të pergatitura ne mbeshtetje te asistences teknike në kuader të WBIF-(Maj);
2.  Studimi i Para-fizibilitetit për gazsjellësin Shqipëri-Kosovë, i perfunduar (Dhjetor);</t>
  </si>
  <si>
    <t>Ministria e Integrimeve Evropiane, Ministria e Financave, Zyra e Rregullatorit te Energjisë, Operator Sistemi, Transmisioni dhe Tregu, Korporata Energjetike e Kosovës</t>
  </si>
  <si>
    <t xml:space="preserve">Programi i Qeverisë së Republikës së Kosovës 2015-2018;
Strategjia e Energjisë e Republikës së Kosovës 2009-2018; 
</t>
  </si>
  <si>
    <t>310,000 € KOSTT</t>
  </si>
  <si>
    <t>Strategjia e Energjisë e Republikës së Kosovës 2009-2018,
Marreveshja e Kyçjes  KOSTT - ENTSO-E</t>
  </si>
  <si>
    <t>4.2.3</t>
  </si>
  <si>
    <t xml:space="preserve">Menaxhimi i Konxhensioneve dhe Alokimi i Kapaciteteve përmes zyrës CAO (Capacity Alocation Office) </t>
  </si>
  <si>
    <t>Menaxhimi i Kongjensioneve , i realizuar</t>
  </si>
  <si>
    <t>90,000 € KOSTT</t>
  </si>
  <si>
    <t>Strategjia e Energjisë e Republikës së Kosovës 2009-2018
Rregullat e Tregut</t>
  </si>
  <si>
    <t>4.2.4</t>
  </si>
  <si>
    <t xml:space="preserve">Rregullimit sekondar Kosovë-Shqipëri, </t>
  </si>
  <si>
    <t>Operimi i KOSTT si zonë rregulluese</t>
  </si>
  <si>
    <t>3,500,000 € KOSTT</t>
  </si>
  <si>
    <t>Strategjia e Energjisë e Republikës së Kosovës 2009-2018
Marreveshja e Kyçjes  KOSTT - OST</t>
  </si>
  <si>
    <t>4.2.5</t>
  </si>
  <si>
    <t>Kërkesat teknike qe dalin nga doracaku i ENTSO/E, te plotesuar</t>
  </si>
  <si>
    <t>428,100 € KOSTT</t>
  </si>
  <si>
    <t>Krijimi i Parkut të Teknologjisë Dixhitale</t>
  </si>
  <si>
    <t>Strategjia e Kosovës për Teknologji Informative;
Programit të Reformës Ekonomike (ERP) 2016-2018, respektivisht Fushës Prioritare #3 Zhvillimi i Sektorit të Shërbimeve.</t>
  </si>
  <si>
    <t>Pilot: Shtrirja e Infrastrukturës brezgjerë me shpejtësi të lartë</t>
  </si>
  <si>
    <t>Banka Botërore, Autoriteti Rregullator i Komunikimeve Elektronike dhe Postare, Komunat</t>
  </si>
  <si>
    <t xml:space="preserve">Programi i Reformës Ekonomike (ERP) 2016-2018, respektivisht Fushës Prioritare #3 Zhvillimi i Sektorit të Shërbimeve;
Politikat e sektorit të komunikimeve elektronike - Axhenda Dixhitale për Kosovën 2013-2020;
</t>
  </si>
  <si>
    <t>Zhvillimi i Resurseve Njerëzore për Ekonominë Dixhitale dhe Mbështetje për bizneset dixhitale</t>
  </si>
  <si>
    <t>Programit të Reformës Ekonomike (ERP) 2016-2018, respektivisht Fushës Prioritare #3 Zhvillimi i Sektorit të Shërbimeve;
Politikat e sektorit të komunikimeve elektronike - Axhenda Dixhitale për Kosovën 2013-2020;
Strategjia e Kosvës për Teknologji Informative.</t>
  </si>
  <si>
    <t xml:space="preserve">Koordinimi i veprimeve ndërinstitucionale për fuqizimin e mekanizmave për parandalimin e braktisjes </t>
  </si>
  <si>
    <t>9650 (BK); 21.408 (ECMI); 55.342 (UNICEF), 23.000 (Qendra për Mbrojtjen e Viktimave dhe Parandalimin e Trafikimit)</t>
  </si>
  <si>
    <t>UNICEF, ECMI; Qendra për Mbrojtjen e Viktimave dhe Parandalimin e Trafikimit</t>
  </si>
  <si>
    <t>Neni 3 dhe neni 4, Masa 3.4</t>
  </si>
  <si>
    <t>Plani Strategjik i Arsimit në Kosovë 2017-2021</t>
  </si>
  <si>
    <t>28,000 € Donacion nga Save the chidren;                                11500€ donacione; 104,640€ donacione.</t>
  </si>
  <si>
    <t>DKA, Shkollat, Save the Children</t>
  </si>
  <si>
    <t>Neni 118 i MSA-së, Masa 3.27</t>
  </si>
  <si>
    <t>Plani i veprimit për gjithëpërfshirjen e nxënësve me nevoja të veçanta në arsimin Parauniversitar 2016-2020</t>
  </si>
  <si>
    <t xml:space="preserve">Integrimi i nxënësve dhe studentëve të komuniteteve rom, ashkali dhe egjiptian në sistemin e arsimit </t>
  </si>
  <si>
    <t>Janar-qershor</t>
  </si>
  <si>
    <t>65000 Euro (BKK);    15000 Euro  (BKK)</t>
  </si>
  <si>
    <t>Donatorët</t>
  </si>
  <si>
    <t>Neni 3 dhe neni 4 i MSA-së, Masa 3.4</t>
  </si>
  <si>
    <t>Plani Strategjik i Arsimit në Kosovë 2017-2021; Strategjia për Integrimin e Komuniteteve RAE në Kosovë 2007-2017</t>
  </si>
  <si>
    <t>MASHT</t>
  </si>
  <si>
    <t>1.2.4</t>
  </si>
  <si>
    <t>Harmonizimi i programeve të arsimit dhe aftësimit profesional me nevojat e tregut të punës</t>
  </si>
  <si>
    <t>100,000.00 Euro (BKK dhe donatorët)</t>
  </si>
  <si>
    <t>MPMS, OEK, AKK, AAAPAPrr</t>
  </si>
  <si>
    <t>Neni 56 i MSA-së, Masa 3.4</t>
  </si>
  <si>
    <t xml:space="preserve">Masa 3, Aktiviteti 3.1, Aktiviteti 3.2 dhe Aktiviteti 3.3. </t>
  </si>
  <si>
    <t xml:space="preserve">PSAK 2017-2021, Strategjia për praktikë profesionale, Strategjia për Edukim në Karrierë, Korniza Kombëtare e Kualifikeve, Klasifikimi i Profesioneve, Strategjia për Sigurim të Cilësisë. </t>
  </si>
  <si>
    <t>10,000.00Euro</t>
  </si>
  <si>
    <t>OEK, Bizneset</t>
  </si>
  <si>
    <t>Masa 3, Aktiviteti 3.3</t>
  </si>
  <si>
    <t>Programet “Dyert e hapura” dhe  “Dita e vajzave” të realizuara</t>
  </si>
  <si>
    <t>DKA, Shkollat</t>
  </si>
  <si>
    <t>Masa 3, Aktiviteti 3.4</t>
  </si>
  <si>
    <t xml:space="preserve">Plani Strategjik i Arsimit në Kosovë 2017-2021, Strategjia për praktikë profesionale, Strategjia për Edukim në Karrierë, Korniza Kombëtare e Kualifikeve, Klasifikimi i Profesioneve, Strategjia për Sigurim të Cilësisë. </t>
  </si>
  <si>
    <t>Organizimi i mësimit gjatë gjithë jetës</t>
  </si>
  <si>
    <t>20.000; 1200 (ALLED); 15.000 (BK)</t>
  </si>
  <si>
    <t>MPMS; OEK; Shkollat profesionale; ALLED</t>
  </si>
  <si>
    <t>Plotësimi i kornizës ligjore të arsimit të lartë</t>
  </si>
  <si>
    <t>Hartimi i 4 udhëzimeve administrative që dalin nga ligji</t>
  </si>
  <si>
    <t>10.000 Euro (BKK, Komisioni Evropian)</t>
  </si>
  <si>
    <t>Masa 5, Aktiviteti 5.3.</t>
  </si>
  <si>
    <t xml:space="preserve">Plani Strategjik i Arsimit në Kosovë 2017-2021 </t>
  </si>
  <si>
    <t xml:space="preserve">Definimi i konceptit të financimit të arsimit të lartë </t>
  </si>
  <si>
    <t>Prill-dhjetor</t>
  </si>
  <si>
    <t xml:space="preserve">Dokumenti për formulën e financimit i draftuar. </t>
  </si>
  <si>
    <t>Universitet Publike, dhe akteret tjerë,</t>
  </si>
  <si>
    <t>Masa 5, Aktiviteti 5.2 dhe Aktiviteti 5.3.</t>
  </si>
  <si>
    <t>1.3.4</t>
  </si>
  <si>
    <t xml:space="preserve">Funksionalizimi i Sistemit të Menaxhimit të Informatave në Arsimin e Lartë (SMIAL) </t>
  </si>
  <si>
    <t>Pilotimi i Sistemit të Menaxhimit të Informatave të Arsimit të Lartë (SMIAL) në tri institucione të Arsimit të Lartë</t>
  </si>
  <si>
    <t>25.000 Euro (Komisioni Evropian)</t>
  </si>
  <si>
    <t>Përkrahja e stafit akademik dhe e studentëve.</t>
  </si>
  <si>
    <t>4,000,000 Euro (USAID dhe MAShT). 298,478.00 (MASHT në kuadër të marrëveshjes MASHT-Universiteti i Sheffield-it); 300.000 (FULLBRIGHT)</t>
  </si>
  <si>
    <t>Erasmus Mundus, USAID, FullBright</t>
  </si>
  <si>
    <t>Masa 3, Aktiviteti 3.5</t>
  </si>
  <si>
    <t>Marrevshja MASHT-Universieti i Sheffield-it</t>
  </si>
  <si>
    <t xml:space="preserve">Promovimi i punimeve shkencore </t>
  </si>
  <si>
    <t>110000 Euro</t>
  </si>
  <si>
    <t>Institutet, UP</t>
  </si>
  <si>
    <t>Neni 107 i MSA-së, Masa 3.26</t>
  </si>
  <si>
    <t>Programi Kombëtar i Shkencës, Ligji për Veprimtari Shkencore</t>
  </si>
  <si>
    <t>Përkrahja e studentëve për hulumtime shkencore dhe për ndërmarrjen e iniciativave për hulumtime dhe inovacion</t>
  </si>
  <si>
    <t>Programi Kombëtar i Shkencës, Ligji per Veprimtari Shkencore</t>
  </si>
  <si>
    <t>Stimulimi i hulumtuesve  shkencorë përmes ndarjes së çmimeve të ndryshme.</t>
  </si>
  <si>
    <t>Nëntor-dhjetor</t>
  </si>
  <si>
    <t>3 çmime vjetore të ndara: "Shkencëtar i vitit" dhe "Shkencëtar i ri vitit".</t>
  </si>
  <si>
    <t>Programi Kombëtar i Shkencës</t>
  </si>
  <si>
    <t>Shkurt- qershor 2017</t>
  </si>
  <si>
    <t xml:space="preserve">250-300 nxënës të riatdhesuar janë të përfshirë në procesin e mësimit plotësues. </t>
  </si>
  <si>
    <t>MPB</t>
  </si>
  <si>
    <t>Neni 3 dhe 4 i MSA-së, masa 3.24</t>
  </si>
  <si>
    <t>Plani Strategjik i Arsimit në Kosovë 2017-2021; Strategjia për riintegrimin e personave te riatdhesuar</t>
  </si>
  <si>
    <t>Pajisja e nxënësve të shkollave të mësimit plotësues në diasporë me tekste shkollore në kuadër të projektit  të MASHT-it: "Tekste për Diasporën".</t>
  </si>
  <si>
    <t>Maj-korrik 2017</t>
  </si>
  <si>
    <t>Rreth 3000 nxënës të pajisur me tekste shkollore</t>
  </si>
  <si>
    <t>20.000,00</t>
  </si>
  <si>
    <t xml:space="preserve">Trajnimi profesional i mësuesve të diasporës përmes seminarit vjetor kombëtar (edicioni i 13-të) dhe seminareve të tjera lokale  e regjionale. </t>
  </si>
  <si>
    <t>Rreth 150 mësues nga diaspora pjesëmarrës në trajnime profesionale</t>
  </si>
  <si>
    <t xml:space="preserve">15.000,00;     10.000,00  </t>
  </si>
  <si>
    <t>Ministria e Arsimit e Shqipërisë;   DKA-të; MeD, institucionet e shteteve nikoqire</t>
  </si>
  <si>
    <t xml:space="preserve">Mbështetja e aktiviteteve bujqësore dhe blegtorale nëpërmjet Programit për Bujqësi për Pagesa Direkte  </t>
  </si>
  <si>
    <t xml:space="preserve">Numri i fermerëve të mbështetur  për: 
1. Sektorin e drithërave rreth 12.000, numri i sipërfaqes  përafërsisht  60.000 ha;                                                    2. Sektori Hortikultura  me rreth 8000 fermerë, përafërsisht 10.000 ha;  
3. Blegtoria me rreth 9200 fermerë, përafërsisht 16.5000 krerë dhe 110000  koshere.        </t>
  </si>
  <si>
    <t>MF, Komunat</t>
  </si>
  <si>
    <t>PKZMSA kapitulli i 11</t>
  </si>
  <si>
    <t xml:space="preserve">Zbatimi i Programit për  Zhvillim Rural,  përmes granteve investive në prodhimtarinë primare, agro-përpunim dhe marketing, në diversifikim rural, në infrastrukturën e ujitjes dhe përkrahja e GLV-ve                                </t>
  </si>
  <si>
    <t xml:space="preserve">Janar-Dhjetor             </t>
  </si>
  <si>
    <t xml:space="preserve">Rreth 443 projekte investive të mbështetura  :                
1. Përfituesit e masës 101 -Investimet në fermë:299;                                                  2. Përfituesit e masës 103 –Përpunimi i prodhimeve bujqësore: 36;                                3. Përfituesit e masës 302 – Diversifikim i bizneseve në zona rurale: 90 ;            
4. Përfituesit e masës 303-GLV:12;
5. Përfituesit e masës së ujitjes:6. 
                        </t>
  </si>
  <si>
    <t xml:space="preserve">MF, komunat, Donatorët </t>
  </si>
  <si>
    <t>3.8.4</t>
  </si>
  <si>
    <t>3.8.5</t>
  </si>
  <si>
    <t>Mbështetja e komunave në hartimin e planeve zhvillimore komunale duke përfshirë Zonën Urbane dhe Zonën Rurale si dhe rishikimi i politikave për rregullimin e Tokës Bujqësore</t>
  </si>
  <si>
    <t xml:space="preserve">1.Plane zhvillimore komunale duke përfshirë Zonën Urbane dhe Zonën Rurale, të hartuara;              2.Strategjia për rregullimin e Tokës Bujqësore, e hartuar;
 </t>
  </si>
  <si>
    <t>700,000.00 Euro - GIZ</t>
  </si>
  <si>
    <t>AKK, FAO, MMPH, komunat</t>
  </si>
  <si>
    <t>PKZMSA Kapitulli i 11</t>
  </si>
  <si>
    <t xml:space="preserve">Vazhdimi i procesit të rregullimit të papërfunduar të tokës bujqësore për Komunën e Vushtrise dhe Drenasit </t>
  </si>
  <si>
    <t xml:space="preserve">Të dhënat për 26 Zona Kadastrale me sipërfaqe rreth 5.277 ha, të futura në regjistrin e pronës së paluajtshme RDPP  </t>
  </si>
  <si>
    <t>30.000 Euro</t>
  </si>
  <si>
    <t>AKK Komisioni komunal për komasacion, Kompania gjeodete për implementim dhe mbikëqyrje të projektit,  Zyra kadastrale komunale,  gjykatat</t>
  </si>
  <si>
    <t xml:space="preserve">Rregullimi i tokës bujqësore me qasje vullnetare në Komunën  e Vitisë </t>
  </si>
  <si>
    <t xml:space="preserve">2370 ha sipërfaqe të tokës bujqësore  në 7 Zona Kadastrale, e rregulluar                      </t>
  </si>
  <si>
    <t xml:space="preserve">470,000.00 Euro </t>
  </si>
  <si>
    <t xml:space="preserve">AKK, Komuna e Vitisë </t>
  </si>
  <si>
    <t xml:space="preserve">Srategjia për konsolidimin e tokës 2010-2020;                                       </t>
  </si>
  <si>
    <t>MPBZHR</t>
  </si>
  <si>
    <t>Invetarizimi Nacional dhe përcaktimi i kuotave vjetore për produkte pyjore jo-drusore</t>
  </si>
  <si>
    <t xml:space="preserve">Tetor-Dhjetor </t>
  </si>
  <si>
    <t xml:space="preserve">62 lloje produkte pyjore jo-drusore me vlera ekonomike,të inventarizuara
</t>
  </si>
  <si>
    <t xml:space="preserve">8,500.00 Euro          65,000.00 Euro GIZ </t>
  </si>
  <si>
    <t>MMPH,MAPL, APP, komunat</t>
  </si>
  <si>
    <t>PKZMSA
Kapitulli i 27-Mjedisi</t>
  </si>
  <si>
    <t xml:space="preserve">Straetgjia e Pylltarie 2010 -2020 </t>
  </si>
  <si>
    <t xml:space="preserve">Rritja e sipërfaqeve të pyjeve si dhe ndërrimi i strukturës së pyjeve, konvertimi nga pyjet e degraduara në ato farore   </t>
  </si>
  <si>
    <t>Prill-Dhjetor</t>
  </si>
  <si>
    <t xml:space="preserve">1. 2.000.000 fidane, të prodhuara
2. 300 ha, të pyllëzuara     </t>
  </si>
  <si>
    <t xml:space="preserve">400,000.00 Euro </t>
  </si>
  <si>
    <t>Komunat,  MPMS</t>
  </si>
  <si>
    <t xml:space="preserve">Programi i Qeverisë së Republikës së Kosovës 2015-2018;                   Strategjia e Pylltarisë, 2010-2020;                               </t>
  </si>
  <si>
    <t xml:space="preserve">Ndërrmaja e masave për mbrojtjen  e pyjeve nga zjarret  </t>
  </si>
  <si>
    <t>100,000.00 Euro</t>
  </si>
  <si>
    <t>MPMS, MPB,         komunat</t>
  </si>
  <si>
    <t>Hartimi i Programit (projektit) për Angazhim në Atdhe (PAA)</t>
  </si>
  <si>
    <t>1.2.5</t>
  </si>
  <si>
    <t xml:space="preserve">prill - dhjetor </t>
  </si>
  <si>
    <t>MPMS, MD, etj</t>
  </si>
  <si>
    <t>SKZH Shtylla 1, masa 6</t>
  </si>
  <si>
    <t xml:space="preserve">Strategjia për Diasporën dhe Mërgatën 2013-2018 dhe Plani i Veprimit për zbatimin e Strategjisë për Diasporën dhe Mërgatën </t>
  </si>
  <si>
    <t>MeD</t>
  </si>
  <si>
    <t>1.5.4</t>
  </si>
  <si>
    <t xml:space="preserve">Mbajtja e kampeve, shkollave verore për pjestarët e diasporës në Kosovë  dhe Shqipëri </t>
  </si>
  <si>
    <t xml:space="preserve">korrik - gusht </t>
  </si>
  <si>
    <t>MASHT, MAS dhe MMSR (Shqipëri), institucionet publike dhe  private të arsimit</t>
  </si>
  <si>
    <t>1.5.5</t>
  </si>
  <si>
    <t xml:space="preserve">Sigurimi i librave dhe materialeve mësimore dhe pajisja e shkollave me materiale për organizimin e mësimit plotësues në diasporë  </t>
  </si>
  <si>
    <t xml:space="preserve">janar - dhjetor </t>
  </si>
  <si>
    <t xml:space="preserve">1. Libra dhe materiale mesimore te shperndare në së paku 15 shkolla/klasa në diasporë;
2. Së paku 1500 nxënës të pajisur me libra dhe materiale mësimore.
</t>
  </si>
  <si>
    <t>MASHT, MPJ, MAS, BKK</t>
  </si>
  <si>
    <t>1.5.6</t>
  </si>
  <si>
    <t xml:space="preserve">Organizimi dhe mbajtja e programit Ditët e Kulturës Shqiptare në diasporë  </t>
  </si>
  <si>
    <t xml:space="preserve">MKRS, MK (Shqipëri) </t>
  </si>
  <si>
    <t>Forumet/Konferencat per joshjen e Investimeve nga Diaspora ne Kosove .</t>
  </si>
  <si>
    <t xml:space="preserve">mars nentor </t>
  </si>
  <si>
    <t xml:space="preserve">1. Së paku 2 forume të Bashkëorganizuara në Diasporë dhe Kosovë; (prill, shtator)                                          2.Së paku 300 biznese nga Diaspora pjesëmarrës të forumeve/konderencave;                                  3.Projektet  investive në Kosovë dhe Diasporë të prezantuara (nentor)                                                                      </t>
  </si>
  <si>
    <t xml:space="preserve"> RRBDSH, Bizneset e Diaspores, MTI -KIESA,Odat Ekonomike , MZHE,AKP </t>
  </si>
  <si>
    <t xml:space="preserve">B2B me Bizneset e Diaspores dhe Kosoves dhe prezantimi i produkteve të Kosovës  </t>
  </si>
  <si>
    <t xml:space="preserve">shkurt-nëntor </t>
  </si>
  <si>
    <t xml:space="preserve">1.Bashkeorganizimi i se paku 1 takimi B2B me pjesemarrje e së paku 70 bizneseve. (qershor)
2. Mareveshjet e bashkepunimit të nënshkruara dhe eksportimi i produkteve sipas këtyre marrëveshjeve (nëntor)  </t>
  </si>
  <si>
    <t xml:space="preserve">RRBDSH , Odat Ekonomike, MTI, Komunat </t>
  </si>
  <si>
    <t xml:space="preserve">Takim tradicional me Bizneset e Diasporës që kanë investuar ne Kosovë </t>
  </si>
  <si>
    <t>Maj- dhjetor</t>
  </si>
  <si>
    <t>1. Se paku 80 biznese nga diaspora që kanë investuar ne Kosove, pjesëmarrës në takim;(korrik)
2. Sfidat, vështirësitë, përparësitë e investimeve nga diaspora në kosovë, të prezantuara në takimin tradicional (dhjetor)</t>
  </si>
  <si>
    <t>RRBDSH, komunat.</t>
  </si>
  <si>
    <t>Fuqizimi i Fondit Kosovar për Garanci Kreditore</t>
  </si>
  <si>
    <t>1,000,000.00 Euro të bartura në llogari të Fondit Kosovar për Garanci Kreditore, Dhjetor.</t>
  </si>
  <si>
    <t>MF, BQK</t>
  </si>
  <si>
    <t xml:space="preserve">Kapitulli 1: masa 3.2 </t>
  </si>
  <si>
    <t>Masa 16
Aktiviteti 1.</t>
  </si>
  <si>
    <t xml:space="preserve">Strategjia e zhvillimit te sektorit Privat 2013-2017
Masa 1.3. </t>
  </si>
  <si>
    <t>Promovimi i infrastrukturës së cilesisë</t>
  </si>
  <si>
    <t>Nëntor</t>
  </si>
  <si>
    <t>MZhE
MMPH
MPB
MSh
MI</t>
  </si>
  <si>
    <t xml:space="preserve">Kapitulli 1: masa 3.2. </t>
  </si>
  <si>
    <t>Masa 18
Aktiviteti 1</t>
  </si>
  <si>
    <t xml:space="preserve">Avancimi I sistemit te Standardizimit </t>
  </si>
  <si>
    <t>1. 1,400 standarde evropiane dhe ndërkombëtare si standarde Kosovare te adoptuara, Dhjetor;                                       2.  Sistemit online per shitjen e standardeve të adoptuara i zhvilluar dhe funksional, Tetor;                           
 3. Numri produkteve te certifikuara me standardet relevante evropaine dhe ndërkombëtare, Dhjetor.</t>
  </si>
  <si>
    <t>MF, MAPH, MI, MZHE</t>
  </si>
  <si>
    <t>Masa 16
Aktiviteti 1</t>
  </si>
  <si>
    <t>3.3.4</t>
  </si>
  <si>
    <t>Mbështetja e NVM-ve në ngritjen e kapaciteteve prodhuese</t>
  </si>
  <si>
    <t>Së paku 5 ndermarrje te mbeshtetura me grante, Dhjetor.</t>
  </si>
  <si>
    <t xml:space="preserve">Kapitulli 20: masa 3.21. </t>
  </si>
  <si>
    <t>MTI</t>
  </si>
  <si>
    <t>3.4.4</t>
  </si>
  <si>
    <t>3.4.5</t>
  </si>
  <si>
    <t>3.4.6</t>
  </si>
  <si>
    <t>3.4.7</t>
  </si>
  <si>
    <t>3.4.8</t>
  </si>
  <si>
    <t>Organizmi i forumeve për Investime në  Qytetet Evropiane me qëllim të promovimit të potencialeve për Investime</t>
  </si>
  <si>
    <t>Së paku 3 forume për investime të organizuara në qytetet evropiane, Dhjetor.</t>
  </si>
  <si>
    <t>Masa 19
Aktiviteti 1</t>
  </si>
  <si>
    <t xml:space="preserve">Zbatimi i mekanizmit të kujdesit të mëtutjeshëm (after-care) për investitorët e huaj </t>
  </si>
  <si>
    <t xml:space="preserve">1. 2 vlerësime të situatës të realizuara me investitorët e huaj që aktualisht kanë investuar në Kosovë, Dhjetor;                                                     2. Softveri për investitor të huaj i përditësuar me të dhëna nga tereni, Dhjetor. </t>
  </si>
  <si>
    <t>Masa 19
Aktiviteti 1-5</t>
  </si>
  <si>
    <t xml:space="preserve">Nxitja e investimeve me interesa strategjike në zbatim të ligjit për investime strategjike </t>
  </si>
  <si>
    <t>Projektet me interes strategjik të cilat do tu prezantohen investitorëve potencial të identifikuar, Dhjetor.</t>
  </si>
  <si>
    <t xml:space="preserve">AKP, Komunat </t>
  </si>
  <si>
    <t xml:space="preserve">Promovimi i investimeve potenciale tek bizneset e diasporës </t>
  </si>
  <si>
    <t>Së paku 2 vizita të delegacioneve të bizneseve të Diasporës në Kosovë të realizuara, Dhjetor.</t>
  </si>
  <si>
    <t>Ministria e Diasporës, MPJ</t>
  </si>
  <si>
    <t xml:space="preserve">Kapitulli 20:  masa 3.21. </t>
  </si>
  <si>
    <t>Masa 19
Aktiviteti 4</t>
  </si>
  <si>
    <t xml:space="preserve">Rifreskimi dhe azhurimi i materialeve promovuese që prezantojn potencialin për investimet </t>
  </si>
  <si>
    <t>Materiale promovuese të përgatitura, fizike dhe digjitale, Dhjetor.</t>
  </si>
  <si>
    <t>Përmirësimi i bashkëpunimit institucional me akterët relevant të politikave industriale</t>
  </si>
  <si>
    <t>Prill - Dhjetor</t>
  </si>
  <si>
    <t xml:space="preserve">1. Këshilli për politika industriale i themeluar, Mars;                                             2. Se paku dy takime të këshillit të mbajtur, Dhjetor;                                                3. Raportet analitike me rekomandime për politikat kryesore të publikuara dhe të përcjellura tek institucionet përgjegjëse, Nëntor.                                      </t>
  </si>
  <si>
    <t xml:space="preserve">MZHE, MPBZHR, MASHT, MPMS, </t>
  </si>
  <si>
    <t>Përkrahja në zhvillimin e Grupimeve (kllasterave)</t>
  </si>
  <si>
    <t>Mars - Nëntor</t>
  </si>
  <si>
    <t xml:space="preserve">MZHE, MPBZHR, MASHT, </t>
  </si>
  <si>
    <t>PRE (Programi i Reformes Ekonomike) 2017-2019, Masa 3: Zhvillimi Sektorial (Buqesia, Industria, Sherbimet)</t>
  </si>
  <si>
    <t xml:space="preserve">Përmirësimi i bashkpunimit me shoqatat dhe akterët tjerë relevant në fushën e industrisë </t>
  </si>
  <si>
    <t>Korrik - Nëntor</t>
  </si>
  <si>
    <t xml:space="preserve">1. Studimi vleresues mbi sfidat dhe mundësitë e identifikuara për zhvillim të 3 sektorëve industrial të targetuar, Nëntor;                           
2. Programi per adresimin e sfidave dhe potencialeve të tre sektorëve të targetuar i hartuar, Nëntor.                     </t>
  </si>
  <si>
    <t>MZHE, MASHT, MBPZHR</t>
  </si>
  <si>
    <t>3.5.4</t>
  </si>
  <si>
    <t>Maj-Nëntor</t>
  </si>
  <si>
    <t>1. Studimi për zingjirin e vlerës për sektorët e targetuar industrial i përfunduar dhe i publikuar, Gusht;                                                                    2. Tri (3) tryeza rajonale konsultative të organizura për prezantimin e të gjeturave, Nëntor;                                                       3. Plani i masave për zhvillim të zingjirëve të vlerës i hartuar, Shtator.</t>
  </si>
  <si>
    <t>MPBZHR, MASHT, Universiteti i Kosoves</t>
  </si>
  <si>
    <t>janar-dhjetor</t>
  </si>
  <si>
    <t xml:space="preserve">23,000    BKK            20,000 (Donacion Ambasada Amerikane) </t>
  </si>
  <si>
    <t xml:space="preserve">MD, ZKM, MF,  MPB, KGJK,  KPK,AKI     </t>
  </si>
  <si>
    <t>PKZMSA Kap.23 Neni 83        3.24</t>
  </si>
  <si>
    <t>MD</t>
  </si>
  <si>
    <t xml:space="preserve">Rritja e efikasitetit të sistemit gjyqësor dhe fuqizimi i të drejtave pronësore       </t>
  </si>
  <si>
    <t>Unifikimi dhe harmonizimi i legjislacionit në fushën e të drejtave pronësore</t>
  </si>
  <si>
    <t>MD     ZKM  MMPH MAPL MBPZhR  APrK   APK Asociacioni Komunave te Kosoves KGJK  KPK</t>
  </si>
  <si>
    <t>PKZMSA (Kriteret Ekonomike)</t>
  </si>
  <si>
    <t xml:space="preserve"> "Programi per Reforma Ekonomike (masa 23)     &amp;            Strategjia Nacionale për të Drejtat Pronesore</t>
  </si>
  <si>
    <t>Hartimi i Kodit Civil të Kosovës (KCK)</t>
  </si>
  <si>
    <t xml:space="preserve"> 650,000  (financuar nga Projekti IPA "Hartimi i Kodit Civil, faza e II")</t>
  </si>
  <si>
    <t xml:space="preserve">MD     ZKM KGJK  IGJK    MPB  </t>
  </si>
  <si>
    <t>Permiresimi i kornizes ligjore për profesione te lira ligjore</t>
  </si>
  <si>
    <t>janar-dhjetor)</t>
  </si>
  <si>
    <t>Strategjia Nacionale për të Drejtat Pronesore</t>
  </si>
  <si>
    <t xml:space="preserve">Fuqizimi i profesioneve të lira ligjore </t>
  </si>
  <si>
    <t>25000 &amp; 12,000 Projekti i IPA "Mbeshtetje te profesioneve te lira dhe Odes se Avokateve"</t>
  </si>
  <si>
    <t xml:space="preserve">KGJK      BQK </t>
  </si>
  <si>
    <t>Marrëveshja Stand By me FMN (lidhur me indikatorin 5 dhe 6)</t>
  </si>
  <si>
    <t>2.2.5</t>
  </si>
  <si>
    <t xml:space="preserve">Avancimi dhe fuqizimi formave alternative për zgjedhjen e rasteve   </t>
  </si>
  <si>
    <t xml:space="preserve">Donatoret UNDP, USAID, CSSP dhe Projekti i IPA "Mbeshtetje te profesioneve te lira dhe Odes se Avokateve </t>
  </si>
  <si>
    <t>Zgjerimi i rrjetit rrugor kombetar përmes ndërtimit të segmenteve R7 segmenti Besi - Merdare (Kufiri me Serbine) ; autostrada  R6 (Prishtinë - Hani i Elezit)  .</t>
  </si>
  <si>
    <t>Dhjetor 2017</t>
  </si>
  <si>
    <t xml:space="preserve">1). Projekti preliminar  i R7 (Besi-Merdare), i përfunduar
2). Segmentet prioritare të autostradës R6  22 km  të përfunduara.
</t>
  </si>
  <si>
    <t>3.15.</t>
  </si>
  <si>
    <t>Strategjia sektoriale dhe e Transportit Multimodal
Strategjia Kombëtare për Zhvillim.
ERPI (Programi per reforma Ekonomike)</t>
  </si>
  <si>
    <t>Zgjerimi i rrugëve nacionale N2 Prishtinë -Mitrovicë  dhe N9 Prishtinë - Pejë.</t>
  </si>
  <si>
    <t>1). 20  Km e segmentit (Vushtrri - Mitrovicë R6a/N2), të përfunduara në % 
2).  Projekti preliminar (Kijevë - Zahaq), i perfunduar</t>
  </si>
  <si>
    <t xml:space="preserve">Institucionet e përfshira
2.WBIF                           </t>
  </si>
  <si>
    <t>Ngritja dhe përmirësimi i infrastrukturës hekurudhore</t>
  </si>
  <si>
    <t>1). Projekt dizajni per linjen 10 hekurudhore (segmenti F.Kosove-Mitrovice)I perfunduar.
2). Faza e parë e rehabilitimit të segmenteve prioritare të linjës hekurudhore 10 (segmenti Fushë Kosovë - Hani i Elezit), e filluar
3). Projekt Dizajni per linjen 7 Fushe Kosov-Podujev i përfunduar.</t>
  </si>
  <si>
    <t>Strategjia e transportit multimodal 2015-2025 dhe MoU I SEETO</t>
  </si>
  <si>
    <t>MI</t>
  </si>
  <si>
    <t>Funksionalizimi i Mekanizmit Referues në Gjilan dhe themelimi i mekanizmave të ri</t>
  </si>
  <si>
    <t>Janar - Dhjetor</t>
  </si>
  <si>
    <t xml:space="preserve">Kosto Administrative
Donatorë </t>
  </si>
  <si>
    <t>Kapitulli 24: Drejtësia, liria dhe siguria/ Lufta kundër terrorizmit</t>
  </si>
  <si>
    <t xml:space="preserve">1. Strategjia për parandalimin e ekstremizmit të dhunshëm dhe radikalizmit që shpie në terrorizëm dhe Plani i Veprimit  periudhën 2015-2020.
2. Strategjia kundër Terrorizmit dhe Plani i Veprimit 2012-2017
</t>
  </si>
  <si>
    <t xml:space="preserve">Inicimi i procedurave për themelimin e divizionit për de-radikalizim </t>
  </si>
  <si>
    <t>1. Procedurat për themelimin e divizionit për de-radikalizim, të inicuara</t>
  </si>
  <si>
    <t>Kosto Administrative</t>
  </si>
  <si>
    <t xml:space="preserve">Ofrimi i trajnimeve për zyrtarët komunal dhe krijimi i manualeve për identifikim të rasteve të ekstremizmit dhe radikalizmit
</t>
  </si>
  <si>
    <t>5.4.8</t>
  </si>
  <si>
    <t>Nënshkrimi i Marrëveshjeve për bashkëpunim në sundimin e ligjit dhe bashkëpunim policor</t>
  </si>
  <si>
    <t>PK, MPJ, Partnerët ndërkombëtar</t>
  </si>
  <si>
    <t>Kapitulli 24: Drejtësia, liria dhe siguria/ Lufta kundër terrorizmit/Luftimi i krimit të organizuar dhe bashkëpunimi policor/Luftimi i narkotikëve</t>
  </si>
  <si>
    <t>1. Strategjia Kombëtare kundër Krimit të Organizuar dhe Plani i Veprimit 2012-2017.
2. Strategjia Kombëtare kundër Trafikimit me Njerëz dhe Plani i Veprimit 2015-2019. 
3. Strategjia kundër Terrorizmit dhe Plani i Veprimit 2012-2017
3. Strategjia Shtetërorë për Sigurinë Kibernetike dhe Plani i Veprimit 2016-2019</t>
  </si>
  <si>
    <t>1.2.6</t>
  </si>
  <si>
    <t>MPMS</t>
  </si>
  <si>
    <t xml:space="preserve">Lidhja e marrëveshjeve me biznese për trajnim të punëkërkuesve dhe të papunëve në module praktike të trajnimit Qendra të Aftësimit Profesionale/kompani </t>
  </si>
  <si>
    <t xml:space="preserve">Janar- dhjetor </t>
  </si>
  <si>
    <t>nuk ka</t>
  </si>
  <si>
    <t>SKZH, shtylla e parë, masa tretë, aktiviteti 3</t>
  </si>
  <si>
    <t>Strategjia Sektoriale ' Punësimi dhe Politikat Sociale" 2015 -2020, Progami per Reforma Ekonomike</t>
  </si>
  <si>
    <t xml:space="preserve">1. Mbështetja e individëve dhe familjeve në nevojë sociale, përmes realizimit dhe përfshirjes se tyre në skemën e ndihmës sociale, në strehim familjar dhe në Skemën e Familjeve me Aftësi të Kufizuara. </t>
  </si>
  <si>
    <t>MF, MAPL, Komunat</t>
  </si>
  <si>
    <t>PKZMSA, kapitulli 19; Politikat Sociale dhe Punësimi</t>
  </si>
  <si>
    <t xml:space="preserve">Strategjia Sektoriale  2015-2020,                Strategjia e Decentralizimit të Shërbime Sociale 2013-2017 Programi i Reformes Ekonomike 2017               </t>
  </si>
  <si>
    <t>Zbatimi i skemave pensionale në shtyllën e parë të sistemit pensional dhe skemave të luftes</t>
  </si>
  <si>
    <t>MF</t>
  </si>
  <si>
    <t xml:space="preserve">Strategjia Sektoriale  2015-2020    </t>
  </si>
  <si>
    <t>Zhvillimi i kornizes ligjore dhe politikave në fushën e dialogut social</t>
  </si>
  <si>
    <t>MPMS, MTI, MSH, MF, MASHT, BSPK, OEK, AKB</t>
  </si>
  <si>
    <t xml:space="preserve">Strategjia Sektoriale  2015-2020       </t>
  </si>
  <si>
    <t>Përforcimi i mekanizmave dhe bashkërendimi ndërinstitucional në zvogëlimin e punësimit informal</t>
  </si>
  <si>
    <t>1. MF, MAP; 2.IKAP;3. ATK, ARBK, Policia e Kosoves</t>
  </si>
  <si>
    <t>PKZMSA</t>
  </si>
  <si>
    <t>Plani zhvillimor i Inspektoratit të Punës 2017-2021</t>
  </si>
  <si>
    <t>Krijimi i sistemit për menaxhimin e informatave në Inspektoratin e Punës</t>
  </si>
  <si>
    <t>30 qershor 2017</t>
  </si>
  <si>
    <t>ATK; TRUSTI</t>
  </si>
  <si>
    <t xml:space="preserve">PKZMSA </t>
  </si>
  <si>
    <t xml:space="preserve"> Rishikimi dhe plotësim/ndryshimi i pakosë së akteve ligjore primare dhe sekondare për MFSK, KFT dhe Njësitë e saj dhe hartimi i akteve të reja.
</t>
  </si>
  <si>
    <t xml:space="preserve">1. Kuvendi- Komisioni Parlamentar për legjislacion ai për Siguri dhe FSK-në, 
2. Qeveria - Zyra Ligjore e Kryeminsitrit, dhe 
3. Presidenca e RKS-së
</t>
  </si>
  <si>
    <t xml:space="preserve">Zhvillimi i politikave dhe planeve dhe rishikimi i pakosë së dokumenteve konceptuale, strategjike, doktrinore, procedurale dhe planifikuese për MFSK, KFT dhe Njësitë saj si dhe hartimi i dokumenteve të reja.
</t>
  </si>
  <si>
    <t>1. Kuvendi- Komisioni Parlamentar për legjislacion ai për Siguri dhe FSK-në, 
2. Qeveria - Zyra Ligjore e Kryeminsitrit, dhe 
3. Presidenca e RKS-së
4. Këshilli i Sigurisë së Kosovës</t>
  </si>
  <si>
    <t>MFSK</t>
  </si>
  <si>
    <t xml:space="preserve">1.Takimi bilateral këshillues në fushën e mbrojtjes me SHBA-në  në nivelit taktik/operativ, Janar-Mars; Tetor-Dhjetor.
2.Takimi bilateral këshillues në fushën e mbrojtjes me SHBA-në  në nivelit strategjik, Korrik-Shtator.
3. Trajnime vjetore të përbashkëta, Janar-Dhjetor,
5. Konferenca :"FSK dhe Partneret" ) Prill- Tetor;
</t>
  </si>
  <si>
    <t>226.500.00 €</t>
  </si>
  <si>
    <t>MPJ,Ekipi i Këshillëdhënës i NATO-s (NALT),Kori diplomatik në/për Kosovën</t>
  </si>
  <si>
    <t xml:space="preserve">1. Fuqizimi i marrëdhënieve bilaterale dhe multilaterale, si dhe pjesëmarrja dhe anëtarësimi në iniciativa rajonale dhe më gjerë;
2. Fuqizimi i subjektivitetit ndërkombëtar të Kosovës .
</t>
  </si>
  <si>
    <t xml:space="preserve">1. Analiza e Rishikimit Strategjik të Sektorit të Sigurisë(RSSS) (2014)
2. Plani për Zbatimin e Programit të Qeverisë (2015-2018) 
</t>
  </si>
  <si>
    <t>5.4.9</t>
  </si>
  <si>
    <t>Zhvillimi i Platformes se Interoperabiliteti-nderveprimit te sistemeve elektronike</t>
  </si>
  <si>
    <t>janar - dhjetor</t>
  </si>
  <si>
    <t>Numri i sistemeve te nderlidhura.</t>
  </si>
  <si>
    <t>IRK</t>
  </si>
  <si>
    <t>SMAP 2015-2020; PVSMAP 2015-2017</t>
  </si>
  <si>
    <t>MAP</t>
  </si>
  <si>
    <t>Rregullimi  i legjislacionit në fushen e organizimit te Administrates Publike, në Sherbimin Civil,për Paga, për Konfliktet Administrative,dhe për lirin e asociimit te OJQ-ve</t>
  </si>
  <si>
    <t>dhjetor</t>
  </si>
  <si>
    <t>Mbështetje financiare për  rrjetin komunal  të organizatave të shoqërisë civile me qëllim rritjen e kontributit të tyre në avancimin e vetëqeverisjes lokale</t>
  </si>
  <si>
    <t>Janar - Dhjetor 2017</t>
  </si>
  <si>
    <t>MAPL/AKK/OJQ-të/Komunat</t>
  </si>
  <si>
    <t>Programi i Qeverisë; Plani i Veprimit për zbatimin e programit të Qeverisës 2015-2018</t>
  </si>
  <si>
    <t>MAPL</t>
  </si>
  <si>
    <t>5.1.4</t>
  </si>
  <si>
    <t xml:space="preserve">Mbështetja dhe monitorimi i komunave për adresimin dhe zbatimin e obligimeve nga agjenda evropiane  </t>
  </si>
  <si>
    <t xml:space="preserve">1. Planet e integruara për zbatimin e obligimeve te hartuara për të gjitha komunat
2. % mesatare e masave të permbushura </t>
  </si>
  <si>
    <t>MAPL, MIE, Komunat, AKK, KE</t>
  </si>
  <si>
    <t>Zbatimi i programeve të bashkëpunimit ndërkufitar  1) IPA 1 BNK Kosovë-Shqipëri 2010-2013; 2) 1) IPA 2 BNK Kosovë-Shqipëri 2014-2020; 3) IPA 1 BNK Kosovë-Maqedoni 2010-2013; 4) 1) IPA 2 BNK Kosovë-Maqedoni 2014-2020</t>
  </si>
  <si>
    <t>Janar-Dhjetor 2017</t>
  </si>
  <si>
    <t>MAPL, MIE, KE</t>
  </si>
  <si>
    <t xml:space="preserve">Pjesëmarrja në programe të reja të financuar në kuadër të Programit IPA për Bashkëpunimin Ndërkufitar </t>
  </si>
  <si>
    <t>1. Analiza për Programin e bashkëpunimit ndërkufitar me Serbinë, e hartuar
2. Iniciativa për pjesëmarrje të Kosovës në programet transnacionale, e iniciuar</t>
  </si>
  <si>
    <t>MAPL/MIE</t>
  </si>
  <si>
    <t>Ndertimi i Impiantit per trajtimin e ujerave te zeza ne Peje</t>
  </si>
  <si>
    <t xml:space="preserve">Janar - Dhjetor  </t>
  </si>
  <si>
    <t>Kapitulli 27 Mjedisi, Veprimi 1161</t>
  </si>
  <si>
    <t>MMPH</t>
  </si>
  <si>
    <t>Numri i ujesjellesave te rehabilituar</t>
  </si>
  <si>
    <t>4.6.4</t>
  </si>
  <si>
    <t>Kapitulli 27 Mjedisi, Veprimi 1159</t>
  </si>
  <si>
    <t>UA 28/2014 per zonat e mbrojtura sanitare.</t>
  </si>
  <si>
    <t xml:space="preserve">1.17 Komunat e perzgjedhura plotesojne kriteret e gares per mjedis te paster 
2. Komuna me performance me te larte ne menaxhimin e mbeturinave e perzgjedhur  si fituese
</t>
  </si>
  <si>
    <t>MMPH; MAPL</t>
  </si>
  <si>
    <t>Kapitulli 27, Veprimi 1158</t>
  </si>
  <si>
    <t xml:space="preserve">Master  Plani per menaxhimin e mbeturinave komunale </t>
  </si>
  <si>
    <t>5.1.5</t>
  </si>
  <si>
    <t>5.1.6</t>
  </si>
  <si>
    <t>Planifikimi i politikave për zbatimin e MSA-së dhe monitorimi i zbatimit të tyre</t>
  </si>
  <si>
    <t>1) janar-mars
2) tetor -dhjetor</t>
  </si>
  <si>
    <t>15,000
5,000 (BK)
10,000 (GIZ)</t>
  </si>
  <si>
    <t xml:space="preserve">ZKM
Ministritë e linjës Institucionet e pavarura </t>
  </si>
  <si>
    <t>SPPKP 2017-2021, Objektivi strategjik 1, Objektivi  sspecifik 1.1</t>
  </si>
  <si>
    <t>Monitorimi dhe vlerësimi i zbatimit të rekomandimeve të mbetura për përmbushjen e kritereve të Udhërrëfyesit për Procesin e Liberalizimit të Vizave</t>
  </si>
  <si>
    <t xml:space="preserve">1) janar-mars </t>
  </si>
  <si>
    <t>1) Raporte te rregullta periodike mbi kriterin qe nderlidhet me luftimin e krimit te organizuar dhe korrupsionit</t>
  </si>
  <si>
    <t>kosto administrative</t>
  </si>
  <si>
    <t>MD, MPB, KGJK, KPK, AKK</t>
  </si>
  <si>
    <t>kapitulli 3.24 dhe 3.25</t>
  </si>
  <si>
    <t>SKZH, Shtylla 2: Masa 14</t>
  </si>
  <si>
    <t>MIE</t>
  </si>
  <si>
    <t>Mars</t>
  </si>
  <si>
    <t>Qeveria</t>
  </si>
  <si>
    <t>Strategjia Sektoriale Shëndetësore 2017-2021</t>
  </si>
  <si>
    <t>Shkurt;       Prill</t>
  </si>
  <si>
    <t>Fillimi i mbledhjes se premiumeve</t>
  </si>
  <si>
    <t>Janar -Dhjetor</t>
  </si>
  <si>
    <t>15,6 milion euro të grumbulluara nga mbledhja e premiumeve për çdo tremuaj</t>
  </si>
  <si>
    <t>MF/Qeveria</t>
  </si>
  <si>
    <t>MSH</t>
  </si>
  <si>
    <t xml:space="preserve"> Ndërlidhja me dokumentet e tjera strategjike</t>
  </si>
  <si>
    <t xml:space="preserve">Thellimi I reformave te menaxhimit te  administrates publike dhe  shërbimit civil dhe rritja e pergjegjshmerise dhe llogaridhenies </t>
  </si>
  <si>
    <t xml:space="preserve">janar-dhjetor
</t>
  </si>
  <si>
    <t xml:space="preserve">IRK
</t>
  </si>
  <si>
    <t>SMAP 2015-2020</t>
  </si>
  <si>
    <t>Modernizimi i AP-se me qellim te përmirësimit të mëtejshëm të shërbimeve te ofruara per  qytetare</t>
  </si>
  <si>
    <t>janar-shtator</t>
  </si>
  <si>
    <t>mars</t>
  </si>
  <si>
    <t xml:space="preserve">SMAP 2015-2020, PVSMAP 2015-2017
</t>
  </si>
  <si>
    <t>UNDP</t>
  </si>
  <si>
    <t>SMAP 2015-2020, PVSMAP 2015-2017</t>
  </si>
  <si>
    <t xml:space="preserve">Identifikimi i Shërbimeve administrative-publike që ofrohen nga AP  </t>
  </si>
  <si>
    <t>1625000
BE</t>
  </si>
  <si>
    <t>Ngritja e Cilesise se sherbimeve permes e-Qeverisjes</t>
  </si>
  <si>
    <t>Përgatitja dhe zbatimi  i projekteve në fushën e sistemeve elektronike</t>
  </si>
  <si>
    <t>Përgatitja dhe zbatimi  i projekteve në fushën e infrastrukturës</t>
  </si>
  <si>
    <t xml:space="preserve">
</t>
  </si>
  <si>
    <t xml:space="preserve">
MAP/ASHI</t>
  </si>
  <si>
    <t>Avancimi, zgjerimi dhe zbatimi i projekteve në fushën e e-qeverisjes dhe infrastrukturës në QDHSH</t>
  </si>
  <si>
    <t xml:space="preserve"> Permiresimi dhe zhvillimi I infrastruktures fizike të institucioneve qeveritare me qellim krijimin e kushteve fizike adekuate per funksionimin e tyre </t>
  </si>
  <si>
    <t>Trajnimi dhe Aftësimi nëpunësve civil</t>
  </si>
  <si>
    <t>Institucionet e Administratës Publike te nivelit qendrore dhe te nivelit lokal</t>
  </si>
  <si>
    <t>Strategjia për modernizimin e Administratës publike 2015-2020. Strategjia e trajnimit të nëpunësve civil 2015-2017</t>
  </si>
  <si>
    <t>Koordinimi  dhe organizimi i trajnimeve me partner, projekte dhe institucionet tjera</t>
  </si>
  <si>
    <t>GIZ,USAID,UNDP,BB,UNHABITAT</t>
  </si>
  <si>
    <t>Plani  i Veprimit te Strategjis per Trjanimin te Nepunesve Civil 2016-2018</t>
  </si>
  <si>
    <t>prill-tetor</t>
  </si>
  <si>
    <t>GIZ</t>
  </si>
  <si>
    <t xml:space="preserve">Strategjia afatmesme e IKAP 2016-2018. Marrëveshjet për bashkëpunimit me: GIZ, </t>
  </si>
  <si>
    <t> tetor-dhjetor</t>
  </si>
  <si>
    <t> GIZ</t>
  </si>
  <si>
    <t>Strategjia afatmesme e IKAP 2016-2018. Marrëveshjet për bashkëpunimit me: GIZ, Procedura e trajnimit të IKAP</t>
  </si>
  <si>
    <t> maj-dhjetor</t>
  </si>
  <si>
    <t> Strategjia afatmesme e IKAP 2016-2018. Marrëveshjet për bashkëpunimit me : GIZ</t>
  </si>
  <si>
    <t>Rritja e qëndrueshmërisë ekonomike dhe sociale e komunave për të siguruar që politikat zhvillimore dhe financiare ndikojnë në zhvillimin ekonomik lokal</t>
  </si>
  <si>
    <t>Mars-Dhjetor 2017</t>
  </si>
  <si>
    <t>Strategjia për zhvillim ekonomik lokal e hartuar</t>
  </si>
  <si>
    <t>Hartimi i kuadrit strategjik për zhvillim rajonal</t>
  </si>
  <si>
    <t>Mars-Dhjetor 2018</t>
  </si>
  <si>
    <t>Strategjia për zhvillim rajonal e hartuar</t>
  </si>
  <si>
    <t>Mbështetja e komunave në hartimin e Strategjive për zhvillim socio - ekonomik lokal</t>
  </si>
  <si>
    <t>Qershor - Dhjetor 2018</t>
  </si>
  <si>
    <t>Mbështetja e komunave në përmirësimin e infrastrukturës nga fondet e MAPL-së për infrastrukturë</t>
  </si>
  <si>
    <t>Mbështetja e komunave në përmirësimin e infrastrukturës nga fondet e MAPL-së për zhvillim rajonal me qëllim të mbështetjes së ri-gjenerimit ekonomik, krijimit të vendeve të punës dhe zhvillimin e burimeve njerëzore në rajonet ekonomike të Kosovës</t>
  </si>
  <si>
    <t xml:space="preserve">Mbështetja e komunave me 10 projekte </t>
  </si>
  <si>
    <t xml:space="preserve">Zhvillimi i kornizës ligjore dhe zbatimi i legjislacionit për vetëqeverisje lokale </t>
  </si>
  <si>
    <t xml:space="preserve">Vlerësimi i mundësive për ngritjen e Akademisë për vetëqeverisje lokale;      </t>
  </si>
  <si>
    <t>Janar-Qershor 2017</t>
  </si>
  <si>
    <t>Hartimi i kornizës ligjore për Ligjin për Prishtinën</t>
  </si>
  <si>
    <t xml:space="preserve">Hartimi i kornizës ligjore  për dhënien në shfrytëzim dhe këmbimin  e pronës së paluajtshme të komunës     </t>
  </si>
  <si>
    <t>Prill-Dhjetor 2017</t>
  </si>
  <si>
    <t xml:space="preserve">Projektligji për dhënien në shfrytëzim dhe këmbimin e pronës së paluajtshme të komunës, I hartuar </t>
  </si>
  <si>
    <t>Hartimi i kornizës ligjore për Ligjin për kufijt administrativ të komunave</t>
  </si>
  <si>
    <t xml:space="preserve">Projektligji për kufijt administrativ të komunave, I hartuar </t>
  </si>
  <si>
    <t>Vlerësimi  ndikimit të zbatimit të Ligjit për Vetëqeverisje lokale me qëllim përmiresimin e politikave në të ardhmen në drejtim të thellimit të demokracisë vendore</t>
  </si>
  <si>
    <t>MAPL, Ministritë e linjës, Komunat, ZKM, OJQ</t>
  </si>
  <si>
    <t>Harmonizimi i legjislacionit primar dhe sekondar me legjislacionin për vetëqeverisje lokale</t>
  </si>
  <si>
    <t xml:space="preserve">Numri i deklaratave harmonizuese të akteve ligjore dhe nënligjore, strategjive, koncept-dokumenteve dhe politikave të tjera në nivel qendror </t>
  </si>
  <si>
    <t>Forcimi i zbatimit të ligjit nga komunat, përmes monitorimit dhe mbikqyrjes së punës  së komunave</t>
  </si>
  <si>
    <t>Rritja e efikasitetit dhe transparencës të administratës komunale në ofrimin e shërbimeve për qytetarë</t>
  </si>
  <si>
    <t xml:space="preserve">Softueri për sistemin e menaxhimit të performancës komunale i zhvilluar; </t>
  </si>
  <si>
    <t>Vlerësimi i performancës së komunave në ofrimin e shërbimeve për qytetarë</t>
  </si>
  <si>
    <t xml:space="preserve">% mesatare e vlerësimit të performancës </t>
  </si>
  <si>
    <t xml:space="preserve">Përmirësimi i sistemeve on-line të informacionit dhe transparencës me  qytetarët </t>
  </si>
  <si>
    <t>38 ueb-faqe të komunave të ridizajnuara</t>
  </si>
  <si>
    <t>Sistemi i teleprezencave i vendosur ne komunat: Zubin Potok, Zvecan dhe Leposaviq</t>
  </si>
  <si>
    <t xml:space="preserve">Forcimi i kapaciteteve profesionale dhe institucionale të komunave për të përmbushur kërkesat e qytetarëve dhe për të arritur përmirësim të qëndrueshëm në shërbimet komunale
</t>
  </si>
  <si>
    <t>Organizimi i trajnimeve profesionale për zyrtarët e komunave</t>
  </si>
  <si>
    <t>Avancimi i të nxënit përmes mësimdhënies cilësore, duke zbatuar kurrikulën e bazuar në kompetenca dhe duke shfrytëzuar resurse mësimore të cilësisë së lartë</t>
  </si>
  <si>
    <t xml:space="preserve">Janar-dhjetor </t>
  </si>
  <si>
    <t>Plani Strategjik i Arsimit në Kosovë 2017-2021 (PSAK 2017-2021)</t>
  </si>
  <si>
    <t>Rishikimi dhe plotësimi i Ligjit për tekste dhe mjete mësimore</t>
  </si>
  <si>
    <t>1.Ligji për tekste dhe mjete mësimore i rishikuar dhe i plotësuar (janar-prill); 2.Udhëzimi administrativ për detyrat, kriteret dhe përgjegjësitë e recenzentit i hartuar (mars-qershor)</t>
  </si>
  <si>
    <t>Sigurimi i teksteve falas për nxënësit e klasave 1-9 (arsimi i obliguar).</t>
  </si>
  <si>
    <t xml:space="preserve">Gusht-shtator </t>
  </si>
  <si>
    <t>Shpërndarja falas e teksteve shkollore për rreth 250.000,00 nxënës të klasave 1-9</t>
  </si>
  <si>
    <t>3,900,000 Euro</t>
  </si>
  <si>
    <t xml:space="preserve">Ngritja e cilësisë së mësimdhënies përmes sistemit efektiv dhe të qëndrueshëm për përgatitjen dhe zhvillimin profesional të mësimdhënësve </t>
  </si>
  <si>
    <t>Vazhdimi i procesit të licencimit të mësimdhënësve dhe rilicencimi sipas gradave</t>
  </si>
  <si>
    <t>Sqarim: buxheti për gradime planifikohet nga Komunat/ DKA-ja.</t>
  </si>
  <si>
    <t>DKA</t>
  </si>
  <si>
    <t>Plani Strategjik i Arsimit të Kosovës 2017/2021</t>
  </si>
  <si>
    <t>Zhvillimi profesional i mësimdhënësve në karrierë</t>
  </si>
  <si>
    <t>Trajnimi i mësimdhënësve dhe drejtorëve të shkollave për zbatimin e Kurrikulës së Re.</t>
  </si>
  <si>
    <t>Akreditimi i programeve për trajnimin e mësimdhënësve</t>
  </si>
  <si>
    <t xml:space="preserve">25 programe trajnuese të akredituara </t>
  </si>
  <si>
    <t xml:space="preserve">Rritja e përfshirjes së fëmijëve në edukimin parashkollor dhe parafillor </t>
  </si>
  <si>
    <t>Hartimi dhe pilotimi i Kurrikulës se Re për parashkollorë (0-5 vjeç), si dhe zbatimi i Kurrikulës bërthamë për parafillor (5-6 vjeç)</t>
  </si>
  <si>
    <t xml:space="preserve">39,200 Euro (Divizioni për Edukim Parashkollor)     </t>
  </si>
  <si>
    <t xml:space="preserve">DKA, IPK, Institucionet parashkollore </t>
  </si>
  <si>
    <t>Korniza e Kurrikulit të Kosovës, Plani Strategjik i Arsimit të Kosovës 2017-2021</t>
  </si>
  <si>
    <t>Ngritja e vetëdijes lidhur me rëndësinë e edukimit parashkollor/parafillor</t>
  </si>
  <si>
    <t>Maj-qershor</t>
  </si>
  <si>
    <t>1.Fushata vetëdijësuese e realizuar. 2.Fletëpalosjet për ngritjen e vetëdijes për edukimin parashkollor të botuara.</t>
  </si>
  <si>
    <t>6 000                             2 000</t>
  </si>
  <si>
    <t>OJQ</t>
  </si>
  <si>
    <t>Plani Strategjik i Arsimit të Kosovës 2017-2021</t>
  </si>
  <si>
    <t>Përmirësimi i kushteve për ngritjen e cilësisë në edukimin parashkollor/parafillor</t>
  </si>
  <si>
    <t>Donacione</t>
  </si>
  <si>
    <t xml:space="preserve">CARITAS-i i Zvicrës 
</t>
  </si>
  <si>
    <t>Rritja e shkallës së përfshirjes së fëmijëve në nivelin parashkollor/parafillor përmes licencimit të institucioneve parashkollore private</t>
  </si>
  <si>
    <t xml:space="preserve">1700 Euro </t>
  </si>
  <si>
    <t>Institucionet parashkollore private, Inspektoratet komunale</t>
  </si>
  <si>
    <t>Rritja e shkallës së përfshirjes së fëmijëve në nivelin parashkollor-parafillor përmes  ndërtimit të 9 institucioneve parashkollore publike.</t>
  </si>
  <si>
    <t>Korrik-dhjetor</t>
  </si>
  <si>
    <t xml:space="preserve">2.5 milion euro (grant nga Projekti IPA – II për investime infrastrukturore) dhe 500.000,00 euro (BK) </t>
  </si>
  <si>
    <t>IPA</t>
  </si>
  <si>
    <t>Zhvillimi i një sistemi funksional për sigurimin e cilësisë në përputhje me standardet ndërkombëtare</t>
  </si>
  <si>
    <t xml:space="preserve">Vlerësimi i jashtëm i nxënësve të kl.9-të dhe nxënësve të kl.12-të </t>
  </si>
  <si>
    <t xml:space="preserve">Janar - dhjetor </t>
  </si>
  <si>
    <t>250000 (BK)</t>
  </si>
  <si>
    <t>Plani Strategjik i Arsimit të Kosovës 2017-2021, Strategjia e Cilësisë</t>
  </si>
  <si>
    <t>Vlerësimi ndërkombëtar PISA për nxënësit e moshës 15 vjeçare</t>
  </si>
  <si>
    <t>85000 (BKK, BB)</t>
  </si>
  <si>
    <t>DKA, Shkollat, BB</t>
  </si>
  <si>
    <t>Janar-dhjetor 2017</t>
  </si>
  <si>
    <t>5000 (BK)</t>
  </si>
  <si>
    <t xml:space="preserve">Funksionalizimi i mekanizmave për sigurimin e cilësisë në nivel vendi, në nivel komunal dhe në nivel shkolle.  </t>
  </si>
  <si>
    <t>DKA, Shkolla</t>
  </si>
  <si>
    <t xml:space="preserve">Vlerësimi i përformancës së mësimdhënësve </t>
  </si>
  <si>
    <t>Prill- dhjetor 2017</t>
  </si>
  <si>
    <t>Ekipet profesionale për vlerësimin e përformancës së mësimdhënësve të trajnuar (rreth 70 inspektorë dhe ekspertë).</t>
  </si>
  <si>
    <t xml:space="preserve">Menaxhimi cilësor dhe efikas i sistemit tëarsimit, i bazuar në transparencë dhe në llogaridhënie </t>
  </si>
  <si>
    <t>Trajnimi i drejtorëve të shkollave për menaxhim dhe udhëheqje arsimore.</t>
  </si>
  <si>
    <t>Vetëfinancim</t>
  </si>
  <si>
    <t xml:space="preserve">DKA, Shkolla, </t>
  </si>
  <si>
    <t>Përmirësimi i sistemit ekzistues për Menaxhimin e Informatave në Arsim (SMIA)</t>
  </si>
  <si>
    <t>455.200,00 Euro (Kredi nga Banka Botërore)</t>
  </si>
  <si>
    <t>Trajnimi i personelit shkollor për sigurinë dhe shëndetin në shkollë.</t>
  </si>
  <si>
    <t xml:space="preserve">2765 Euro (BKK) </t>
  </si>
  <si>
    <t>Ministria e Shëndetësisë</t>
  </si>
  <si>
    <t>Plani Strategjik i Arsimit të Kosovës 2017-2021; Strategjia pë shkollat Promovuese të Shëndetit 2009-2018</t>
  </si>
  <si>
    <t>Përmirësimi i infrastrukturës arsimore për zhvillimin e procesit mësimor në të gjitha nivelet e arsimit</t>
  </si>
  <si>
    <t xml:space="preserve">1.Vazhdon ndërtimi i 6 objekteve të reja shkollore dhe i 3 sallave të edukatës fizike (janar-dhjetor); 
2.Fillojnë të ndërtohen 4 objekte të reja shkollore dhe 3 salla të sportit, si dhe renovimi i 2 objekteve shkollore (prill-dhjetor);
3.Pajisja e shkollave dhe sallave të edukatës fizike  me inventarin e nevojshëm arsimor (janar-dhjetor). 
</t>
  </si>
  <si>
    <t>Ndërti i një sistemi efektiv i menaxhimit të objekteve shkollore që i kontribuon krijimit të
mjediseve të përshtatshme për mësim.</t>
  </si>
  <si>
    <t>22,784.00 Euro</t>
  </si>
  <si>
    <t xml:space="preserve">Hartimi dhe miratimi i Politikave Zhvillimore për Bujqësi dhe Zhvillim  Rural   </t>
  </si>
  <si>
    <t xml:space="preserve">Prill-Shtator                                               </t>
  </si>
  <si>
    <t>Projektligji për Bujqësi dhe Zhvillim Rural, i miratuar</t>
  </si>
  <si>
    <t xml:space="preserve">MF,MTI,MMPH,ZKM, OJQ-te, Shoqatat, komunat etj. </t>
  </si>
  <si>
    <t xml:space="preserve">Programi i Qeverisë së Republikës së Kosovës 2015-2018;                                         Programi për Bujqësi dhe Zhvillim Rural  2014-2020; </t>
  </si>
  <si>
    <t>Hartimi i Programit për Pagesa Direkte për vitin 2018</t>
  </si>
  <si>
    <t>Tetor-Dhjetor</t>
  </si>
  <si>
    <t>Programi për pagesa direkte, i miratuar</t>
  </si>
  <si>
    <t xml:space="preserve">AUV, Shoqatat e fermerëve, shoqëria civile </t>
  </si>
  <si>
    <t xml:space="preserve">Programi i Qeverisë së Republikës së Kosovës 2015-2018;                              Programi për Reforma në Ekonomi  2016-2018;                                                    Programi për Bujqësi dhe Zhvillim Rural  2014-2020. </t>
  </si>
  <si>
    <t>Hartimi i Programit për mbeshtetjen financiare te projekteve investive per Bujqesi dhe  Zhvillim Rural për vitin 2018</t>
  </si>
  <si>
    <t xml:space="preserve">Tetor-Dhjetor        </t>
  </si>
  <si>
    <t xml:space="preserve">Programi për Zhvillim Rural 2018 i miratuar                            </t>
  </si>
  <si>
    <t>Shoqatatat, Palët e tjera të interesit,GLV etj.</t>
  </si>
  <si>
    <t xml:space="preserve">Programi i Qeverisë së Republikës së Kosovës 2015-2018;                 Programi për Bujqësi dhe Zhvillim Rural  2014-2020;                         Marrëveshja Kornizë në mes të Kosovës dhe Komisionit Evropian, datë: 27mars 2015; </t>
  </si>
  <si>
    <t>Promovimi i Programit për Bujqësi dhe Zhvillim Rural 2018</t>
  </si>
  <si>
    <t>Nëntor-Dhjetor</t>
  </si>
  <si>
    <t>45,100.00 Euro</t>
  </si>
  <si>
    <t>Projekti i Asistences teknike, BB, Kompania Kontraktuese.</t>
  </si>
  <si>
    <t xml:space="preserve">Programi për Bujqësi dhe Zhvillim Rural  2014-2020;                          Marrëveshja Kornizë në mes të Kosovës dhe Komisionit Evropian, datë: 27mars 2015;          </t>
  </si>
  <si>
    <t>Monitorimi i procesit të zbatimit të  PBZHR 2014-2020, për vitin 2016</t>
  </si>
  <si>
    <t>Janar-Qershor</t>
  </si>
  <si>
    <t xml:space="preserve"> % e objektivave të realizuara      ( input,output dhe rezultat)</t>
  </si>
  <si>
    <t xml:space="preserve">Programi për Bujqësi dhe Zhvillim Rural  2014-2020;                            Marrëveshja Kornizë në mes të Kosovës dhe Komisionit Evropian, datë: 27mars 2015;  </t>
  </si>
  <si>
    <t xml:space="preserve">1.Rreth 1250 ferma të RrDHKF , të vizituara;                                         2.Raporti për krahasimet mujore të shkëmbimit tregtar , i hartuar;                            3.Raporti i çmimeve javore, i hartuar;                                     4.Katalogu ekonomik për kosto të prodhimit për kultura bujqësore ,i hartuar/ publikuar; </t>
  </si>
  <si>
    <t>450.000.00 Euro</t>
  </si>
  <si>
    <t>ASK,Doganat, OJQ,AUV, Sistemi Informativ i tregut.</t>
  </si>
  <si>
    <t xml:space="preserve">Programi i Qeverisë së Republikës së Kosovës 2015-2018;                  Programi për Bujqësi dhe Zhvillim Rural  2014-2020.            </t>
  </si>
  <si>
    <t>Përgatitja dhe publikimi i Raportit të Gjelbërt për vitin 2016</t>
  </si>
  <si>
    <t>Janar - Nëntor</t>
  </si>
  <si>
    <t xml:space="preserve"> Raporti i Gjelbërt, i miratuar dhe publikuar</t>
  </si>
  <si>
    <t>BK</t>
  </si>
  <si>
    <t>MF,MTI,ASK, OEK,Doganat, Fakulteti i Bujqësisë</t>
  </si>
  <si>
    <t xml:space="preserve">Programi i Qeverisë së Republikës së Kosovës 2015-2018;                          Programi për Bujqësi dhe Zhvillim Rural  2014-2020.            </t>
  </si>
  <si>
    <t>Zhvillimi i  mëtejmë institucional 
për përafrimin me BE-në.</t>
  </si>
  <si>
    <t>Avancimi dhe fuqizimi   i Agjencisë për Zhvillimin e Bujqësisë sipas kërkesave të IPARD II</t>
  </si>
  <si>
    <t>1. Struktura organizative, e rishikuar;
 2. Divizioni i Financave &amp; Kontabilitetit  dhe Njësia e Auditimit të Brendshëm, të themeluara;</t>
  </si>
  <si>
    <t>MAP, MF</t>
  </si>
  <si>
    <t xml:space="preserve">Programi i Qeverisë së Republikës së Kosovës 2015-2018;                                      </t>
  </si>
  <si>
    <t>AZHB, AM</t>
  </si>
  <si>
    <t>PKZMSA          Kapitulli i 11</t>
  </si>
  <si>
    <t xml:space="preserve">Programi i Qeverisë së Republikës së Kosovës 2015-2018;                     Marrëveshja Kornizë në mes të Kosovës dhe Komisionit Evropian, datë: 27mars 2015; Programi për Bujqësi dhe Zhvillim Rural 2014-2020;                         Rregullat e IPARD-it;      </t>
  </si>
  <si>
    <t>Integrimi i sistemeve informative brenda një Sistemi të Integruar Informativ Bujqësor (SIIB)</t>
  </si>
  <si>
    <t xml:space="preserve">5 sisteme ekzistuese , të integruara </t>
  </si>
  <si>
    <t>202,668.00 Euro</t>
  </si>
  <si>
    <t>ASK,Doganat, OJQ,AUV, Sistemi Informativ i tregut</t>
  </si>
  <si>
    <t xml:space="preserve">Programi për Reforma në Ekonomi  2016-2018;  </t>
  </si>
  <si>
    <t xml:space="preserve">Avancimi i Qendrave  Informative Këshilluese (QIK) Komunale për Bujqësi dhe Zhvillim Rural, dhe rritja e ofrimit të shërbimeve për edukimin dhe trajnimin e fermerëve </t>
  </si>
  <si>
    <t>1. 31 Qendra Informative Këshilluese, të avancuara;
2. Rreth 4000 fermerë ,të trajnuar/këshilluar ;</t>
  </si>
  <si>
    <t>200,000.00 Euro</t>
  </si>
  <si>
    <t>Komunat-QIK</t>
  </si>
  <si>
    <t>PKZMSA, Kapitulli 11</t>
  </si>
  <si>
    <t>Programi i Qeverisë së Republikës së Kosovës 2015-2018;                                                        Strategjia e Shërbimeve Këshilluese për Bujqësi dhe Zhvillim Rural 2015-2020;                  Programi për Bujqësi dhe Zhvillim Rural 2014-2020</t>
  </si>
  <si>
    <t>Monitorimi i Fondit Garantues DCA    ( Development Credit Authority), për garantimin e kredive agrorurale</t>
  </si>
  <si>
    <t>Institucionet mikrokomerciale  - Bankat komerciale dhe BQK.</t>
  </si>
  <si>
    <t>Marrëveshja e Qeverisë së Republikës së Kosovës (MF,MBPZHR) dhe Thesarit Amerikan.</t>
  </si>
  <si>
    <t xml:space="preserve">Mbrojtja e tokës bujqësore, shfrytëzimi i qëndrueshëm, rregullimi i saj  dhe rehabilitimi i sistemit të ujitjes </t>
  </si>
  <si>
    <t>Hartimi i Politikës  për Tokën Bujqësore</t>
  </si>
  <si>
    <t xml:space="preserve">Qershor-Dhjetor </t>
  </si>
  <si>
    <t xml:space="preserve">Koncept Dokumenti,  i miratuar </t>
  </si>
  <si>
    <t xml:space="preserve">MMPH,AKK, komunat </t>
  </si>
  <si>
    <t xml:space="preserve">Programi i Qeverisë së Republikës së Kosovës 2015-2018;  </t>
  </si>
  <si>
    <t>Mbrojtja e tokës bujqësore nga ndërtimet e paplanifikuara urbane</t>
  </si>
  <si>
    <t xml:space="preserve">MMPH, MAPL, komunat </t>
  </si>
  <si>
    <t xml:space="preserve">60,000.00 $ FAO </t>
  </si>
  <si>
    <t>AKK, Noteria, Komisioni komunal për komasacion, Kompania gjeodete për implementim dhe mbikëqyrje të projektit,  Zyra kadastrale komunale,  gjykatat</t>
  </si>
  <si>
    <t xml:space="preserve">Rreth 1500 ha e sipërfaqeve bujqësore nën ujitje </t>
  </si>
  <si>
    <t>2.200.000.00 Euro</t>
  </si>
  <si>
    <t xml:space="preserve">Komunat, kompanitë e ujitjes etj. </t>
  </si>
  <si>
    <t xml:space="preserve">Programi i Qeverisë së Republikës së Kosovës 2015-2018;                                 Programi për Reforma në Ekonomi 2016-2018; </t>
  </si>
  <si>
    <t>Rehabilitimi i rrjetit rrugor në tërë Rajonet Vreshtare të Republikës së Kosovës</t>
  </si>
  <si>
    <t xml:space="preserve"> Në  8 (tetë) zona me sipërfaqe prej 3200 ha me vreshtë </t>
  </si>
  <si>
    <t>200,000.00  Euro</t>
  </si>
  <si>
    <t>Komunat nga Zonat Vreshtare të Republikës së Kosovës.</t>
  </si>
  <si>
    <t xml:space="preserve">Programi i Qeverisë së Republikës së Kosovës 2015-2018;                                   </t>
  </si>
  <si>
    <t>Menaxhimi i qëndrueshem i pyjeve dhe tokave pyjore</t>
  </si>
  <si>
    <t>Hartimi i kornizës ligjore për rregullimin e  mbrojtjes, kultivimit dhe shfrytëzimit të faunës së egër</t>
  </si>
  <si>
    <t xml:space="preserve">Qershor-Dhjetor                              </t>
  </si>
  <si>
    <t>Projektligji për Gjuetinë, i miratuar</t>
  </si>
  <si>
    <t>MF,MIE,FGJK, MPB,MMPH</t>
  </si>
  <si>
    <t xml:space="preserve">Monitorimi i shëndetit të pyjeve me qëllim të zbatimit të  standardeve ndërkombëtare për sëmundjet dhe dëmtuesit e pyjeve                                     </t>
  </si>
  <si>
    <t xml:space="preserve">1.Numri i rasteve  (sëmundjeve dhe dëmtueseve pyjor), të identifikuara;                                     2.Numri i rasteve, të trajtuara; 
</t>
  </si>
  <si>
    <t>Komunat, MMPH</t>
  </si>
  <si>
    <t xml:space="preserve">Programi i Qeverisë së Republikës së Kosovës 2015-2018;                           Strategjia e Pylltarisë, 2010-2020;                            </t>
  </si>
  <si>
    <t>Hartimi i Planeve për Menaxhimin e Pyjeve</t>
  </si>
  <si>
    <t>Qershor-Dhjetor</t>
  </si>
  <si>
    <t xml:space="preserve">Rreth 25.000 ha në 8 njesi Menaxhuese, të inventarizuara </t>
  </si>
  <si>
    <t>250,000 .00 Euro</t>
  </si>
  <si>
    <t xml:space="preserve">Programi i Qeverisë së Republikës së Kosovës 2015-2018; 
Strategjia e Pylltarisë, 2010-2020;  </t>
  </si>
  <si>
    <t xml:space="preserve">Shfrytëzimi i pyjeve sipas Planit Vjetor të Menaxhimit të Pyjeve </t>
  </si>
  <si>
    <t>Rreth 100.000/m3 në pyje shtetërore dhe  180.000/m3 në pyje private drunjë, të prera</t>
  </si>
  <si>
    <t>Komunat, qytetarët nga shitja e lirë</t>
  </si>
  <si>
    <t xml:space="preserve">Programi i Qeverisë së Republikës së Kosovës 2015-2018;                       Strategjia e Pylltarisë, 2010-2020;                               </t>
  </si>
  <si>
    <t xml:space="preserve">Siguria e ushqimit, ruajtja e shëndetit të njeriut dhe kafshëve, si dhe promovimi i prodhimeve bujqësore                            dhe blegtorale </t>
  </si>
  <si>
    <t xml:space="preserve">Hartimi i kornizës ligjore për  veterinarinë me synim të rregullimit të mëtejshëm të këtij sektori </t>
  </si>
  <si>
    <t>MF,MIE, AUV,ZL-ZKM,SKQ-ZKM, OVK,FB&amp;V</t>
  </si>
  <si>
    <t>PKZMSA Kapitulli i 12</t>
  </si>
  <si>
    <t xml:space="preserve">Hartimi i kornizës ligjore që rregullon farërat dhe materialin fidanor, prodhimin, tregtimin,  kontrollin si dhe regjistrimin e prodhuesve dhe tregtuesve të farërave dhe materialit fidanor  </t>
  </si>
  <si>
    <t xml:space="preserve">Qershor-Dhjetor                          </t>
  </si>
  <si>
    <t>Projektligji për Farëra dhe Materialin Fidanor , i miratuar</t>
  </si>
  <si>
    <t>MF,MIE,MTI, AUV,SKQ-ZKM, FB&amp;V</t>
  </si>
  <si>
    <t xml:space="preserve">Hartimi i Politikës për prodhimin, tregtimin,  kontrollin si dhe regjistrimin e prodhuesëve dhe tregtuesëve për Plehra Artificiale </t>
  </si>
  <si>
    <t xml:space="preserve">Prill-Shtator                     </t>
  </si>
  <si>
    <t xml:space="preserve">Koncept Dokumenti, i miratuar </t>
  </si>
  <si>
    <t>MMPH,MTI, Fakulteti  Bujqësisë, AUV etj.</t>
  </si>
  <si>
    <t xml:space="preserve"> </t>
  </si>
  <si>
    <t xml:space="preserve">Hartimi i Politikës për funksionet dhe kompetencat institucionale të Inspektoratit  Sanitar </t>
  </si>
  <si>
    <t xml:space="preserve">Qershor-Dhjetor   </t>
  </si>
  <si>
    <t>AUV,MSH, MF etj.</t>
  </si>
  <si>
    <t xml:space="preserve">Implemetimi i standardeve të  cilësisë së inputeve dhe produkteve bujqësore           
           </t>
  </si>
  <si>
    <t>AUV,Doganat, Inspektorët komunalë,                 Shoqatat e prodhuesve, përpunuesve dhe tregtuesit bujqësorë dhe blegtoralë.</t>
  </si>
  <si>
    <t xml:space="preserve">Mirëmbajtja,  përforcimi  i Kadastrës së Vreshtave </t>
  </si>
  <si>
    <t>150,000.00 Euro</t>
  </si>
  <si>
    <t>MTI, AUV, Dogana</t>
  </si>
  <si>
    <t xml:space="preserve">Programi i Qeverisë së Republikës së Kosovës 2015-2018;                               </t>
  </si>
  <si>
    <t xml:space="preserve">Implementimi i sistemit për menaxhimin e cilësisë së verës </t>
  </si>
  <si>
    <t xml:space="preserve">1. Rreth  450 mostra, të analizuara;                                    2.Rreth 380 kërkesa për kontrollin  e kualitetit të verës, të trajtuara;
3. Numri i verërave të çertifikuara  dhe të pajisura me leje për vendosje në treg;                    </t>
  </si>
  <si>
    <t>4,500 Euro</t>
  </si>
  <si>
    <t>AUV, Dogana</t>
  </si>
  <si>
    <t xml:space="preserve">Ngritja e prodhimtarisë për sipërfaqe dhe rritja e cilësisë së prodhimeve bujqësore përmes regjistrimeve  të reja të varieteteve ,produktet për mbrojtjen e bimëve (PMB) dhe plehrave artificiale </t>
  </si>
  <si>
    <t xml:space="preserve"> AUV</t>
  </si>
  <si>
    <t xml:space="preserve">Promovimi i produkteve bujqësore dhe blegtorale të Kosovës në tregun e brendshëm dhe ndërkombëtar </t>
  </si>
  <si>
    <t>1. Numri i panaireve;
2. Numri i organizimeve tjera promovuese,  të organizuara;</t>
  </si>
  <si>
    <t>Shoqatat e prodhuesve dhe përpunuesve,OJQ-të, komunat, donatorët etj.</t>
  </si>
  <si>
    <t xml:space="preserve">Programi i Qeverisë së Republikës së Kosovës 2015-2018;                           Programi për Reforma në Ekonomi  2016-2018;                          </t>
  </si>
  <si>
    <t xml:space="preserve">Ministria e Drejtësisë </t>
  </si>
  <si>
    <t>Rishkimi i Kodit Penal dhe Kodit të Procedurës Penale</t>
  </si>
  <si>
    <t>KGJK           KPK               PK       Doganat   ZKM             MF</t>
  </si>
  <si>
    <t xml:space="preserve">PKZMSA Kap.23 Neni 83 MSA   3.24 </t>
  </si>
  <si>
    <t>Rishikimi i dispozitave ligjore qe ndërlidhën me luftën kundër korrupsionit</t>
  </si>
  <si>
    <t>Kuvendi   MAP         KGJK             KPK               KQZ       MPMS       AKK</t>
  </si>
  <si>
    <t>Përmirësimi i kornizës ligjore në gjyqësor dhe drejtat e njeriut</t>
  </si>
  <si>
    <t>KGJK              KPK         MPB               PK           Avokati i Popullit</t>
  </si>
  <si>
    <t>Avancimi i ndihmës dhe bashkëpunimit juridik ndërkombëtar</t>
  </si>
  <si>
    <t>MPJ              MIE</t>
  </si>
  <si>
    <t>PKZMSAKapitulli 24</t>
  </si>
  <si>
    <t>KGJK         KPK</t>
  </si>
  <si>
    <t xml:space="preserve">PKZMSA Kapitulli 24 </t>
  </si>
  <si>
    <t xml:space="preserve">Administrimi më efikas i sistemit të ekzekutimit të sanksioneve penale </t>
  </si>
  <si>
    <t>Përmirësimi i sistemit të institucioneve korrektuese dhe ngritja profesionale e stafit të Shërbimit Korrektues të Kosovës</t>
  </si>
  <si>
    <t xml:space="preserve">PKZMSANeni 83 3.24 </t>
  </si>
  <si>
    <t>Themelimi dhe funksionalizimi  i Njësisë Ekonomike (NJE) në kuadër te SHKK-së</t>
  </si>
  <si>
    <t>MPMS     MZhE           MTI               MF        MBPZhR</t>
  </si>
  <si>
    <t>Institucione  korrektuese të renovuara/funksionalizimi QK të reja</t>
  </si>
  <si>
    <t xml:space="preserve">530,000  BK          65,000 70,000 (Donacion) </t>
  </si>
  <si>
    <t xml:space="preserve">Luftimi i korrupsionit, kontrabandës, nepotizmit dhe diskriminimit në sistemin e burgjeve </t>
  </si>
  <si>
    <t>Kosto administrative</t>
  </si>
  <si>
    <t>KPK        AKK           PK      Avokati i Popullit KMLDNj QKRMT</t>
  </si>
  <si>
    <t>PKZMSA Neni 3-4 MSA, 3.24</t>
  </si>
  <si>
    <t>Ngritja e kapaciteteve Institucionale të SHSK për mbikëqyrjen e personave të dënuar me masa të dënimit alternativ dhe të liruarit me kusht</t>
  </si>
  <si>
    <r>
      <t xml:space="preserve">1.Numri i trajnimeve të realizuara; </t>
    </r>
    <r>
      <rPr>
        <b/>
        <sz val="11"/>
        <rFont val="Book Antiqua"/>
        <family val="1"/>
      </rPr>
      <t>(dhjetor)</t>
    </r>
  </si>
  <si>
    <t>8,00 &amp; donatoret</t>
  </si>
  <si>
    <t>5,500            &amp; donatoret</t>
  </si>
  <si>
    <t xml:space="preserve">   </t>
  </si>
  <si>
    <t>PKZMSA  Kapitulli 23</t>
  </si>
  <si>
    <t>Fuqizimi i kapaciteteve të mjekësisë ligjore dhe hulumtimi i krimeve të luftës</t>
  </si>
  <si>
    <t>Riorganizimi i IML dhe ngritja e kapaciteteve mjekoligjore (antropolog,  toksikolog mjekoligjor)</t>
  </si>
  <si>
    <t>MSH                MPB                  KPK             KGJK             MAP     Projekti IPA "Fuqizimi dhe modernizimi i mjekësisë ligjore, faza II"</t>
  </si>
  <si>
    <t>PKZMSA  Kapitulli 24</t>
  </si>
  <si>
    <t xml:space="preserve">8000&amp;  50,000 Donacion Projekti IPA II </t>
  </si>
  <si>
    <t xml:space="preserve"> KGJK          KPK              MSH           MPB  ZKM (KQPZh)       Projekti IPA "Fuqizimi dhe modernizimi i mjekësisë ligjore, faza II"</t>
  </si>
  <si>
    <t>PKZMSA  Neni 3 ,</t>
  </si>
  <si>
    <t>MAP           ZKM             MF                MPB             KGJK              KPK             MPMS</t>
  </si>
  <si>
    <t xml:space="preserve">PKZMSA   Neni 91 </t>
  </si>
  <si>
    <t xml:space="preserve"> Zhvillimi i kapaciteteve profesionale për funksionim efikas në fushën e drejtësisë</t>
  </si>
  <si>
    <t>Ngritja e kapaciteteve të  Avokaturës Shtetërore të Republikës së Kosovës</t>
  </si>
  <si>
    <t>KGJK          KPK           IKAP</t>
  </si>
  <si>
    <t>120,191 Donacion</t>
  </si>
  <si>
    <t xml:space="preserve">MPMS      MPB                          ABGJ               MSH                 </t>
  </si>
  <si>
    <t>Ministria e Diasporës</t>
  </si>
  <si>
    <t>Objektivi</t>
  </si>
  <si>
    <t>Aktivitetet</t>
  </si>
  <si>
    <t>Afati Kohor</t>
  </si>
  <si>
    <t>Kosto financiare</t>
  </si>
  <si>
    <t>Promovimi dhe avancimi i të drejtave politike dhe sociale të diasporës</t>
  </si>
  <si>
    <t xml:space="preserve">Publikimi i rezultateve preliminare të Regjistrit fizik dhe Sensibilizimi  për Regjistrin on-line të Diasporës </t>
  </si>
  <si>
    <t>MPJ, MPB, ASK, ARC, Komunat dhe Doganat</t>
  </si>
  <si>
    <t>Strategjia për Diasporën dhe Mërgatën 2013-2018 dhe Plani i Veprimit 1.2.3</t>
  </si>
  <si>
    <t>MPJ, KQZ, Shoqëria civile</t>
  </si>
  <si>
    <t>Strategjia për Diasporën dhe Mërgatën 2013-2018 dhe Plani i Veprimit</t>
  </si>
  <si>
    <t>Rregullimi i bazës ligjore për  Diasporën</t>
  </si>
  <si>
    <t>prill - shtator</t>
  </si>
  <si>
    <t xml:space="preserve"> ministritë e linjës</t>
  </si>
  <si>
    <t>Strategjia për Diasporën dhe Mërgatën 2013-2018 dhe Plani i Veprimit për zbatimin e Strategjisë për Diasporën dhe Mërgatën 2013-2018, Koncept Dokumenti për Diasporën</t>
  </si>
  <si>
    <t xml:space="preserve">Promovimi mediatik i diasporës </t>
  </si>
  <si>
    <t>shkurt dhjetor</t>
  </si>
  <si>
    <t>RTK, mediat shqiptare në Diasporë, mediat në Kosovë dhe Shqipëri</t>
  </si>
  <si>
    <t>Strategjia për Diasporën dhe Mërgatën 2013-2018 dhe Plani i Veprimit për zbatimin e Strategjisë për Diasporën dhe Mërgatën 2013-2018</t>
  </si>
  <si>
    <t>Ruajtja e identitetit dhe fuqizimi i lidhjeve me diasporën</t>
  </si>
  <si>
    <t>Ndarja e çmimeve vjetore</t>
  </si>
  <si>
    <t>Gusht</t>
  </si>
  <si>
    <t>RTK, mediat tjera</t>
  </si>
  <si>
    <t>Ruajtja, promovimi dhe nxitja e njohurive për identitetin kulturor shqiptar në Diasporë</t>
  </si>
  <si>
    <t>Janar dhjetor</t>
  </si>
  <si>
    <t>MPJ, MKRS, MK (Shqipëri), MASHT, MAS (Shqipëri), MMSR (Shqipëri).</t>
  </si>
  <si>
    <t>Strategjia për Diasporën dhe Mërgatën 2013-2018 dhe Plani i Veprimit 2.1.3, 2.1.5, 2.1.4, 2.2.1, Marrëveshjet në mes Kosovës dhe Shqipërisë</t>
  </si>
  <si>
    <t>mars - dhjetor</t>
  </si>
  <si>
    <t>Së paku 100 studentë do të përfitojnë nga puna praktike në institucione (dhjetor).</t>
  </si>
  <si>
    <t>Të gjitha institucionet publike, MMSR (Shqipëri)</t>
  </si>
  <si>
    <t>Strategjia për Diasporën dhe Mërgatën 2013-2018 dhe Plani i Veprimit 2.4.2</t>
  </si>
  <si>
    <t>Organizimi i mësimit plotësues në Diasporë</t>
  </si>
  <si>
    <t>shkurt-nëntor</t>
  </si>
  <si>
    <t>MASHT, MAS (Shqiperi), MPJ (Konsullatat), BKK</t>
  </si>
  <si>
    <t>Strategjia për Diasporën dhe Mërgatën 2013-2018 dhe Plani i Veprimit 2.1.4 2.1.1,  Marrëveshja në mes Kosovës dhe Shqipërisë, e dt. 23 Mars 2015,  për organizimin e mësimit të gjuhës dhe kulturës shqipe në diasporë</t>
  </si>
  <si>
    <t>Integrimi i pjesëtarëve të diasporës në shtetet ku jetojnë</t>
  </si>
  <si>
    <t>Mbështetja e rrjeteve të krijuara dhe fuqizimi e tyre</t>
  </si>
  <si>
    <t>1. Së paku 2 aktivitete të bashkëorganizuara me rrjetet në diasporë (mars, shtator);
2. Pjesëmarrje e mbi 50 anëtarëve të rrjeteve në diasporë (shtator)</t>
  </si>
  <si>
    <t>Rrjetet e Juristëve, të Rinjeve, dhe Studnetëve nga Diaspora, Ambasadat dhe Konsullatat e RKS etj.</t>
  </si>
  <si>
    <t>Strategjia për Diasporën dhe Mërgatën 2013-2018 dhe Plani i Veprimit 2.2.1, 3.1.1, 3.3.1</t>
  </si>
  <si>
    <t xml:space="preserve">Organizimi i një olimpiade shkollore në Austri me nxënës të mësimit plotësues dhe nxënes të vendeve pritëse </t>
  </si>
  <si>
    <t xml:space="preserve">shkurt - qershor </t>
  </si>
  <si>
    <t xml:space="preserve">1. Pjesëmarrja e së paku 70 nxënësve të mësimit plotësues të gjuhës shqipe 
2. Pjesëmarrja e së paku 30 nxenësve të vendeve pritëse
3. Përkrahja e aktivitetit nga institucionet e vendit pritës </t>
  </si>
  <si>
    <t xml:space="preserve">Ambasadat dhe Konsullatat e RKS, Institucionet e vendeve pritëse </t>
  </si>
  <si>
    <t>Strategjia për Diasporën dhe Mërgatën 2013-2018 dhe Plani i Veprimit 3.1.2</t>
  </si>
  <si>
    <t xml:space="preserve">Organizimi i aktiviteteve sportive, me klubet e regjistruara në vendet pritëse </t>
  </si>
  <si>
    <t xml:space="preserve">mars - nëntor </t>
  </si>
  <si>
    <t xml:space="preserve">1.Bashkëorganizimi i së paku 3 aktivitetve sportive 
2. Pjesëmarrja e së paku 150 pjesëmarrësve në aktivitete 
</t>
  </si>
  <si>
    <t>Ambasadat dhe Konsullatat e RKS, Federata e Futbollit të Kosovës, Federatat Sportive</t>
  </si>
  <si>
    <t>Strategjia për Diasporën dhe Mërgatën 2013-2018 dhe Plani i Veprimit 3.2.1</t>
  </si>
  <si>
    <t>Lehtësimi i përfshirjes së diasporës në zhvillimin socio-ekonomik</t>
  </si>
  <si>
    <t>RRBDSH</t>
  </si>
  <si>
    <t>Totali</t>
  </si>
  <si>
    <t>Ministria për Forcën e Sigurisë së Kosovës</t>
  </si>
  <si>
    <t xml:space="preserve">Mirëmbajtja dhe avancimi i kapaciteteve dhe aftësive  operacionale për mbështetje të autoriteteve civile
</t>
  </si>
  <si>
    <t>1.
100.000.00€</t>
  </si>
  <si>
    <t xml:space="preserve"> 1.Institucionet qendrore dhe komunale të vendit, 
2. Institucionet qendrore dhe komunale të vendit, 
3. Organizatat joqeveritare dhe humanitare vendore dhe ndërkombetare
</t>
  </si>
  <si>
    <t xml:space="preserve"> 
1. Analiza e Rishikimit Strategjik të Sektorit të Sigurisë(RSSS) (2014),
2. Objektivat e Ministrit të FSK-së (2017),
4. Direktiva e Komandantit të FSK-së (2017),
5. Prioritetet Strategjike vjetore të Sekretarit të Përgjithshëm të FSK-së (2017)</t>
  </si>
  <si>
    <t xml:space="preserve">1. Operacionet e deminimit, operacionet e asgjësimit të mjeteve të pashpërthyera, kërkim-shpëtimit etj, sipas kërkesave. (Janar-Dhjetor)
2. Asistenca mjekësore në Komunën e Istogut , Janar-Dhjetor.                                                                                                                                                                                                                                                                                                                                                                3. Ligjërata për vetëdijësim nga minat dhe mjetet të tjera të rrezikshme të organizuara në shkollat fillore e të mesme, Janar-Mars.                                                                                                                                                                                            4.  Dy (2) aksione të dhurimit vullnetar të gjakut (Janar--Mars dhe Korrik-Shtator).
5. Projekti- nivelimi i oborrit të SHFMU " Hasan Prishtina" në fshatin Busavat , Komuna Kamenicës, Prill-Qershor.                                                                                                                                                       
6."Kampit Rinor 2017" me nxënësit e të gjitha shkollave, i organizuar, Prill-Qershor, 
7. Aksionin " Ta pastrojmë Kosovën" , i organizuar ,Prill-Qershor.                                                                                                                                                                                                                                                                                                                                                                                                                                                                                                                                                                                                                                                                                                                                       8.Projekti- nivelimi i stadiumit të futbollit "2 Korriku" në Prishtinë, Prill-Qershor. 
10.Projekt-nivelimi i stadiumit të futbollit në fshatin Runik, Komuna e Skenderajt, Korrik-Shtator.
11.Ligjëratë  për rrezikun nga mjete piroteknike në disa shkolla të Republikës së Kosovës, Tetor-Dhjetor.           </t>
  </si>
  <si>
    <t>33.925.00€</t>
  </si>
  <si>
    <t>MPB, AME dhe institucionet tjera qeveritare, lokale dhe nderkombtare dhe organizatat joqeveritare dhe humanitare vendore dhe ndërkombetare</t>
  </si>
  <si>
    <t xml:space="preserve">Fuqizimi i mëtejmë i sistemit të menaxhimit të burimeve njerëzore, materiale, infrastrukturore
</t>
  </si>
  <si>
    <t>Zhvillimi dhe avancimi  i mëtejmë i kapaciteteve të burimeve  njerëzore</t>
  </si>
  <si>
    <t xml:space="preserve">1. 100 trajnime/shkollime, të organizura;
2. 150 pjesëmarrës në trajnime/shkollime-150 pjestarë ushtarak/civil; (Janar-Dhjetor).
3. 360 pjetarë të komponentës rezervë të FSK-së, të trajnuar, Mars - Dhjetor
4. Njësia e Bendit Muzikor me 34 pjestarë  e trajnuar deri në 36 ditë trajnim .
5. Procesi i rekrutimit;
a. 50 Ushtarë të rinj të rekrutuar, Mars-Tetor;
b. 25 Kadetë të rinj të rekrutuar, Prill- Shtator ;
c. 5 nëpunës civil të rekrutuar;
</t>
  </si>
  <si>
    <t xml:space="preserve">2.822.450.00 € </t>
  </si>
  <si>
    <t>MAP, NALT, MF, DCAF,CIDS, DIB,DIRI, vendet partnere,etj.</t>
  </si>
  <si>
    <t xml:space="preserve">Promovimi i zbatimit të të drejtave të njeriut, të drejtave të komuniteteve  dhe barazisë gjinore në rradhët e FSK
</t>
  </si>
  <si>
    <t xml:space="preserve">Angazhimi në  rritjen e numrit dhe kuadrit të rekrutëve nga stafi ushtarak dhe civil nga radhët e komuniteteve joshumicë;
</t>
  </si>
  <si>
    <t xml:space="preserve">1. Takime informuese dhe ndërgjegjësuese me pjesëtarët e komuniteteve nëpër  Njësitë e Forcës, Janar-Dhjetor.
2. Takime me strukturat udhëheqëse të komunave dhe OJQ-ve vendore, Janar-Dhjetor;                         
3. Numri i rekrutëve të rekrutuar nga radhët e komuniteteve joshumicë, Janar-Dhjetor;
</t>
  </si>
  <si>
    <t>1. Institucionet qendrore dhe komunale të vendit,
 2. Organizatat joqeveritare dhe vendore dhe ndërkombetare</t>
  </si>
  <si>
    <t xml:space="preserve">Implementimi i Planit të Integritetit të MFSK- së (2016-2018) </t>
  </si>
  <si>
    <t>1. Trajnime nga organizata britaneze (DAUK) dhe  norvegjeze (CIDS); Mars-Korrik;
2. Fushata vetdijësuese mbi rëndësinë e integritetit në institucionet e mbrojtjes dhe sigurisë nëpër njësitë e MFSK/FSK-së , Prill-Dhjetor;
3. Aktivitetet e tjera në bazë të Matricës për zbatim (2016-2018)</t>
  </si>
  <si>
    <t>MF, ZAP, MAP, CIDS, struktura lokale, kompani mediale , OJQ, etj.</t>
  </si>
  <si>
    <t>1. Analiza e Rishikimit Strategjik të Sektorit të Sigurisë (RSSS) (2014),
2. Objektivat strategjike të Ministrit të FSK-së (2017),
3. Direktiva e Komandantit të FSK-së (2017),
4.Programi i Qeverise (2015-2018) dhe Plani  per Zbatimin e tij.</t>
  </si>
  <si>
    <t>1.Ofrimi i qasjes në dokumentet zyrtare për subjekte dhe qytetarë të interesuar;</t>
  </si>
  <si>
    <t xml:space="preserve">Botime periodike  të publikuara, Janar-Dhjetor </t>
  </si>
  <si>
    <t>Avancimi i mëtejmë i kapaciteve në fushwn e  marrëdhënieve  me publikun dhe  mediat.</t>
  </si>
  <si>
    <t xml:space="preserve">Rreth 5 zyrtarë te MFSK dhe FSK të trajnuar në Qendrën Rajonale PARC - Maqedoni , Janar-Dhjetor
</t>
  </si>
  <si>
    <t>2. 
44.610.00 €</t>
  </si>
  <si>
    <t>MF, ZAP, MAP, struktura lokale, kompani mediale , OJQ, etj.</t>
  </si>
  <si>
    <t>Strategjia sektoriale dhe e Transportit Multimodal</t>
  </si>
  <si>
    <t>Përmirësimi dhe modernizimi i shërbimeve në transportin e udhëtarëve në vendndaljet e autobusëve</t>
  </si>
  <si>
    <t>Dhjetor</t>
  </si>
  <si>
    <t xml:space="preserve"> 10  vend-ndaljeve për autobusë, të ndërtuara</t>
  </si>
  <si>
    <t xml:space="preserve">100,000
</t>
  </si>
  <si>
    <t>Shoqata e fushave përkatëse</t>
  </si>
  <si>
    <t xml:space="preserve"> Baza e të dhënave dhe sistemit elektronik, i krijuar dhe funksionalizuar </t>
  </si>
  <si>
    <t xml:space="preserve">10000
</t>
  </si>
  <si>
    <t xml:space="preserve">200,000
</t>
  </si>
  <si>
    <t>INFRAKOS</t>
  </si>
  <si>
    <t>Strategjia e Aviacionit Civil e finalizuar</t>
  </si>
  <si>
    <t xml:space="preserve">AAC, ASHNA,MF,MZHE,MPB, TAIEX/ASISTENCE TJERA </t>
  </si>
  <si>
    <t xml:space="preserve">3.15.
</t>
  </si>
  <si>
    <t xml:space="preserve">300,000
</t>
  </si>
  <si>
    <t>Strategjia Sektoriale dhe e Transportit Multimodal</t>
  </si>
  <si>
    <t>MPB,
PK,
Gjykatat Kompetente,
Kuvendet Komunale,
OEK, TAIEX</t>
  </si>
  <si>
    <t>Qershor 2017</t>
  </si>
  <si>
    <t>MPB, PK,</t>
  </si>
  <si>
    <t>Plani legjislativ 2017, Strategjia sektoriale dhe e Transportit Multimodal</t>
  </si>
  <si>
    <t>Qershor  2017</t>
  </si>
  <si>
    <t>ARH,INFRAKOS,TRAINKOS</t>
  </si>
  <si>
    <t>2. Rritja i sigurisë në Komunikacion dhe Mbrojtja e Ambientit</t>
  </si>
  <si>
    <t xml:space="preserve">MASHT,MSH
MPB,
PK, </t>
  </si>
  <si>
    <t>Strategjia e sigurisë rrugore</t>
  </si>
  <si>
    <t xml:space="preserve">Fushata për edukimin dhe ngritjen e vetëdijësimit në komunikacion rrugorë. </t>
  </si>
  <si>
    <t xml:space="preserve">10,000
</t>
  </si>
  <si>
    <t xml:space="preserve">MASHT,
MPB,
PK, </t>
  </si>
  <si>
    <t xml:space="preserve">50,000
</t>
  </si>
  <si>
    <t>janar-qershor</t>
  </si>
  <si>
    <t>Bashkëpunimi dhe Anëtarsimi   i Republikës së Kosovës në organizata ndërkombëtare në fushën e  Transportit</t>
  </si>
  <si>
    <t>Pjesëmarrja në takimet e grupeve teknike në CIECA (Komiteti ndërkombëtra për patentë shofer) dhe CITA Komiteti ndërkombëtar për kontrollim teknik të automjeteve)</t>
  </si>
  <si>
    <t xml:space="preserve">1)Pjesëmarrja në së paku pesë takime të grupeve punuese në kuadër të  CITA - s të realizuara Dhjetor.                             
2)Pjesëmarrja dhe prezentimi i Ministrisë në Kongresin e 49 - të të CIECA - s, 
3)Pjesëmarrja në së paku tri takime të grupeve punuese në kuadër të  CIECA - s të realizuara Dhjetor.)
</t>
  </si>
  <si>
    <t>Pjesëmarrja e rregullt në aktivitetet e organizuara nga SEETO me qellim koordinimin e aktiviteteve te Kosoves me iniciativat rajonale</t>
  </si>
  <si>
    <t xml:space="preserve">Marrëveshjet bilaterale të inicuara/dialoguara me vendet si në vijim. 1.Gjermania; 2.Maqedonia; 3.Norvegjia; 4.Luxemburgu; 5.Holanda; 6.Shtetet Baltike; 7. Danimarka (dhjetor)  </t>
  </si>
  <si>
    <t>246 m gjatësi ura të përfunduara</t>
  </si>
  <si>
    <t>Sinjalizimi horizontal dhe vertikal i rrugëve nacionale dhe rajonale</t>
  </si>
  <si>
    <t xml:space="preserve">1940 km rrugë  të sinjalizuara  </t>
  </si>
  <si>
    <t>Ministria e Integrimit Evropian</t>
  </si>
  <si>
    <t xml:space="preserve">Koordinimi i zhvillimit  dhe vlersimit të politikave nacionale për permbushjen e detyyrimeve të MSA-së  </t>
  </si>
  <si>
    <t>Planifikimi i politikave për zbatimin e MSA-së</t>
  </si>
  <si>
    <t>1) mars 
2) dhjetor</t>
  </si>
  <si>
    <t xml:space="preserve">Koordinimi i zbatimit të Programit Kombëtar për Zbatimin e MSA-së (PKZMSA) </t>
  </si>
  <si>
    <t>200.000
(Komisioni Evropian)</t>
  </si>
  <si>
    <t>Kapitulli: 3.1, 3.2,  3.4, 3.6, 3.7, 3.8, 3.9, 3.24, 3.25</t>
  </si>
  <si>
    <t xml:space="preserve">Zbatimi i Agjendës Evropiane përmes Monitorimit te  zbatimit të Programit Kombëtar për Zbatimin e MSA-së (PKZMSA) dhe të Agjendës për Reforma Evropiane (ARE-së)
</t>
  </si>
  <si>
    <t xml:space="preserve">1) qershor
2) dhjetor
3) dhjetor
4) dhjetor
 </t>
  </si>
  <si>
    <t>50,000
30,000 (BK)
20,000 (GIZ)</t>
  </si>
  <si>
    <t xml:space="preserve">ZKM
MF
Ministritë e linjës  </t>
  </si>
  <si>
    <t>Udhëheqja dhe menaxhimi i reformave për aderim në BE përmes Strukturave të Stabilizim-Asociimit.</t>
  </si>
  <si>
    <t>Zhvillimi i raundit të parë të takimeve të strukturave të Stabilizim-Asociimit (SSA)</t>
  </si>
  <si>
    <t>1) mars
2) dhjetor
3) dhjetor
4) dhjetor
5) dhjetor
6) qershor</t>
  </si>
  <si>
    <t xml:space="preserve">1) Udhëzimet për funksionimin e strukturave për Stabilizim-Asociim të hartuara;
2) Pjesmarrja në kuadër të punës në Këshillin për Stabilizim-Asociimit 
3) Mbledhja e parë e Komitetit për Stabilizim - Asociim e mbajtur 
4) Mbledhjet e shtatë (7) nënkomiteteve të mbajtura
5) Pjesmarrja në kuadër të dy grupeve të veçanta të stabilizim-asociimit;
6) Mekanizmi për konsultim me OSHC dhe akter të tjerë  në kuadër të strukturave të stabilizim -asociimit i dizajnuar.
</t>
  </si>
  <si>
    <t>120,000
100,000 BK
20,000 GIZ</t>
  </si>
  <si>
    <t xml:space="preserve">Avancimi i metejshem i procesit te përafrimit  të legjislacionit vendor me aquis të BE-së me qëllim të zbatimit të MSA-së </t>
  </si>
  <si>
    <t>Përmirësimi i mëtejshëm i kornizës ligjore dhe instrumenteve të përafrimit</t>
  </si>
  <si>
    <t>Kapitulli: 3.1</t>
  </si>
  <si>
    <t>Ngritja e kapaciteteve institucionale për zbatimin e MSA-së</t>
  </si>
  <si>
    <t>1) dhjetor
2) dhjetor
3) dhjetor</t>
  </si>
  <si>
    <t xml:space="preserve">1) Modulet për Trajnime per Trajner (TpT) për tetë(8) kapitujt e aquis të zhvilluara;
2) Pjesmarrësit e TpT-ve për 8 kapitujt prioritar të përzgjedhur dhe orari i moduleve TPT të hartuara
3) dhjetë (10) trajnime për përafrim të legjislacionit të mbajtura
</t>
  </si>
  <si>
    <t>45,000 EUR
10,000 (BK)
15,000 (BE)
20,000 (GIZ)</t>
  </si>
  <si>
    <t>IKAP,
ZKM,
Ministritë  e linjës</t>
  </si>
  <si>
    <t>SPPKP 2017-2021, Objektivi strategjik 4, Objektivi  sspecifik 4.2</t>
  </si>
  <si>
    <t>Koordinimi i përkthimit të acquis-së së BE-së në gjuhët zyrtare të Kosoovës</t>
  </si>
  <si>
    <t xml:space="preserve">ML, Agjencitë e Pavarura
ML, Fakulteti Filologjik (UP), </t>
  </si>
  <si>
    <t>kapitulli 3.1</t>
  </si>
  <si>
    <t>Vendosja e mekanizmit monitorues për periudhën pas liberalizimit të vizave</t>
  </si>
  <si>
    <t xml:space="preserve">1) mars
</t>
  </si>
  <si>
    <t>Koordinimi i asistencës së BE-së dhe të donatorëve bilateral</t>
  </si>
  <si>
    <t>Programimi, koordinimi dhe monitorimi i instrumenteve financiare të BE-së (IPA, IPA MB, TAIEX, Tëinning</t>
  </si>
  <si>
    <t>1) dhjetor</t>
  </si>
  <si>
    <t>1) Instrumentet financiare të BE-së (IPA, IPA MB, TAIEX, Tëinning) për 2017 të programuar</t>
  </si>
  <si>
    <t>Kapitulli 3.23</t>
  </si>
  <si>
    <t>SPPKP 2017-2021, Objektivi strategjik 2, Objektivi  sspecifik 2.4</t>
  </si>
  <si>
    <t>Programimi i WBIF-i</t>
  </si>
  <si>
    <t>1) WBIF 2017 i programuar</t>
  </si>
  <si>
    <t>Përmirsimi i përfshirjes së shoqërisë civile dhe akterëve të tjerë në procesin e IE dhe promovimi   i MSA-së</t>
  </si>
  <si>
    <t>1) mars
2) dhjetor
3) dhjetor</t>
  </si>
  <si>
    <t xml:space="preserve">1) Konsultimet publike për PKZMSA të mbajtura;
2)  Zbatimi i PKZMSA-së dhe ARE i monitoruar nga OSHC dhe akterët e tjerë;
3) Konsultimet me OSHC dhe akterët tjerë për programimin e IPA të mbajtura;
</t>
  </si>
  <si>
    <t>Informimi publikut dhe promovimi i MSA-së</t>
  </si>
  <si>
    <t>1) dhjetor
2) dhjetor</t>
  </si>
  <si>
    <t>1) Numri i  produketeve informuese promovuese të përgatitura dhe të shpërndara;
2) Numri i aktiviteteve publike për promovim të MSA-së të mbajtura.</t>
  </si>
  <si>
    <t xml:space="preserve">Kosto administrative </t>
  </si>
  <si>
    <t>Ministria për Komunitete dhe Kthim</t>
  </si>
  <si>
    <t>Kthimi i personave të zhvendosur dhe zgjidhje të qëndrueshme</t>
  </si>
  <si>
    <t xml:space="preserve">Përkrahja për kthim në rindërtimin shtëpive  </t>
  </si>
  <si>
    <t xml:space="preserve">janar-dhjetor </t>
  </si>
  <si>
    <t xml:space="preserve">MKK 2.980.000,00 euro mln, BE 1.000.000,00 euro  </t>
  </si>
  <si>
    <t>Komunat</t>
  </si>
  <si>
    <t>PKZMSA Kapitulli 23</t>
  </si>
  <si>
    <t>Strategjia për Komunitete dhe Kthim 2014-2018, Udhëzuesit për përkrahjen e kthimit</t>
  </si>
  <si>
    <t>Vazhdimi i projektit "Mbështetja për mbylljen e qendrave kolektive" në Kuvendet Komunale Shtërpcë (periudha e implementimit të projektit 2015-2017)</t>
  </si>
  <si>
    <t xml:space="preserve">5 Qendrat kolektive në Komunën e Shterpcës, të mbyllura,  </t>
  </si>
  <si>
    <t xml:space="preserve">MKK /EU – 60 familje / MKK –100,000.00 € /BE – 3,5 mil. € (2015-2017) </t>
  </si>
  <si>
    <t>KK Shtërpcë</t>
  </si>
  <si>
    <t xml:space="preserve">Zhvillimi i projekteve infrastrukturore në bashkëpunim ndërmjet nivelit qendror dhe lokal. </t>
  </si>
  <si>
    <t xml:space="preserve">Deri në 20 projekte infrastrukturore të zhvilluara.  </t>
  </si>
  <si>
    <t>1,5 mil. €</t>
  </si>
  <si>
    <t>Strategjia për Komunitete dhe Kthim 2014-2018,Udhëzuesit për përkrahjen e kthimit</t>
  </si>
  <si>
    <t xml:space="preserve">Fuqizimi dhe Stabilizimi i Komuniteteve në Kosovë </t>
  </si>
  <si>
    <t>Vazhdimi i projektit "Programit të KE-së për Stabilizimin e Komuniteteve III" faza e tretë për të krijuar gjenerimin e të ardhurave dhe mundësitë e punësimit midis komuniteteve pakicë në të gjitha regjionet e Kosovës, (periudha e implementimit të projektit 2015-2017)</t>
  </si>
  <si>
    <t xml:space="preserve">BE – 1 mil. € </t>
  </si>
  <si>
    <t>Komunat, KE</t>
  </si>
  <si>
    <t>Strategjia për Komunitete dhe Kthim 2014-2018, Projekt në kuadër të IPA-së 2014</t>
  </si>
  <si>
    <t>Furnizimi me material ndërtimor me qëllim të stabilizimit, riintegrimit dhe zhvillimit të qëndrueshëm socio-ekonomik.</t>
  </si>
  <si>
    <t xml:space="preserve">Deri në 300 përfitues, të mbështetur. </t>
  </si>
  <si>
    <t>Strategjia për Komunitete dhe Kthim 2014-2018, Rregullore (qrk) - nr. xx / 2015 2016 për kthimin e personave të zhvendosur dhe zgjidhje të qëndrueshme</t>
  </si>
  <si>
    <t>Ndarja e pakove të harmonizuara të ndihmave, me rastin e kthimit të PZH-ve</t>
  </si>
  <si>
    <t xml:space="preserve">Deri në 200 përfitues të pakove të harmonizuara, të përkrahur.  </t>
  </si>
  <si>
    <t xml:space="preserve">100,000.00 € </t>
  </si>
  <si>
    <t>Përkrahja e projekteve të cilat janë në funksion të kthimit, riintegrimit dhe stabilizimit të komuniteteve, si dhe ndarja e granteve për OJQ-të.</t>
  </si>
  <si>
    <t xml:space="preserve"> janar-dhjetor</t>
  </si>
  <si>
    <t xml:space="preserve">Deri në 40 projekte të përkrahura. </t>
  </si>
  <si>
    <t>300,000.00 €</t>
  </si>
  <si>
    <t>Shoqeria civile</t>
  </si>
  <si>
    <t>Strategjia për Komunitete dhe Kthim 2014-2018, Rregullorja për financimin e projekteve të OJQ-ve dhe stabilizimit të komuniteteve nr. 02.2012.CV01</t>
  </si>
  <si>
    <t>Monitorimi proaktiv i kthimit, riintegrimit, dialogut ndëretnik, stabilizimit të komunitetit dhe projekteve e programeve zhvillimore</t>
  </si>
  <si>
    <t xml:space="preserve">Baza e të dhënave për numrin dhe lokacionin e të kthyerve dhe të zhvendosurve, e themeluar. </t>
  </si>
  <si>
    <t>20,000.00 €</t>
  </si>
  <si>
    <t xml:space="preserve">DRC, MPB, IOM, UNHCR, </t>
  </si>
  <si>
    <t xml:space="preserve">Ofrimi i informacionit për të zhvendosurit rreth kushteve, kritereve dhe procedurave të kthimit përmes vizitave shko-shiko dhe shko-informohu </t>
  </si>
  <si>
    <t xml:space="preserve">Deri 20 vizita të realizuara. </t>
  </si>
  <si>
    <t>10,000.00 €</t>
  </si>
  <si>
    <t>Hartimi dhe plotësimi i kornizës ligjore për komunitete, kthim dhe integrim.</t>
  </si>
  <si>
    <t xml:space="preserve">Hartimi, ndryshimi dhe plotësimi i i kornizës ligjore për komunitete, kthim dhe riintegrim. </t>
  </si>
  <si>
    <t xml:space="preserve">1. Projekt- rregullorja për personat e zhvendosur dhe zgjidhje te qendrueshme, e miratua, Janar-Mars.    
2. Koncept dokumenti për përcaktimin e kritereve mbi aktivitetet e MKK-së, i hartuar, Janar-Mars. 
3. Plotësim ndryshimi i rregullores për përcaktimin e kritereve mbi aktivitetet e MKK-së, i hartuar, Prill-Dhjetor.    
4. Plotësim ndryshimi i rregullores nr. 40/2012 për organizimin e brendshëm dhe sistematizimin e vendeve të punës për ministrinë për komunitete dhe kthim, i hartuar, Janar-Qershor.  </t>
  </si>
  <si>
    <t>ZKM, MAPL, MMPH, MPMS, Komunat, UNHCR</t>
  </si>
  <si>
    <t>Strategjia për Komunitete dhe Kthim 2014-2018</t>
  </si>
  <si>
    <t>Përmirësimi i gjendjes së mjedisit</t>
  </si>
  <si>
    <t>190,000
BRK</t>
  </si>
  <si>
    <t>Kapitulli 27-Mjedisi, Veprimi 1156</t>
  </si>
  <si>
    <t>Strategjia dhe Plani i Veprimit per Cilesine e Ajrit</t>
  </si>
  <si>
    <t>shtator</t>
  </si>
  <si>
    <t>1,300,000 JICA</t>
  </si>
  <si>
    <t>KEK</t>
  </si>
  <si>
    <t>Kapitulli 27-Mjedisi, Veprimi 1155</t>
  </si>
  <si>
    <t>20,000
BRK</t>
  </si>
  <si>
    <t>Operatoret, MZHE, Komunat, MTI</t>
  </si>
  <si>
    <t>10,000 
BRK</t>
  </si>
  <si>
    <t>Organet menaxhuese te zonave te mbrojtura</t>
  </si>
  <si>
    <t>Kapitulli 27 Mjedisi, Veprimi 1167</t>
  </si>
  <si>
    <t>1.shtator  2.dhjetor
3. qershor 
4. shtator
5. qershor</t>
  </si>
  <si>
    <t>60,000 Programi i SIDA</t>
  </si>
  <si>
    <t>Universiteti i Prishtines, MBPZH,
OJQ-te mjedisore</t>
  </si>
  <si>
    <t>Kapitulli 27 Mjedisi, Veprimi 1165</t>
  </si>
  <si>
    <t xml:space="preserve">1. Lista e indikatoreve e zhvilluar dhe e miratuar (numri i treguesve mjedisor te miratuar) </t>
  </si>
  <si>
    <t>70,000 Programi i SIDA</t>
  </si>
  <si>
    <t>MZHE, MBPZHR,
Agjencioni i Statistikave te Kosoves</t>
  </si>
  <si>
    <t xml:space="preserve">Masa 27, 28, 32, 33 dhe 34 </t>
  </si>
  <si>
    <t xml:space="preserve">Fuqizimi i menaxhimit te Parqeve Kombetare "Sharri" dhe "Bjeshket e Nemuna" </t>
  </si>
  <si>
    <t>1. Numri i zonave te identifikuara per pergatitjen e planeve rregulluese; 
2.Numri i zyrtareve te trajnuar 
3.Numri i trajnimeve te mbajtura</t>
  </si>
  <si>
    <t>60,000 nga BRK 
+100,000 
nga Programi i SIDA</t>
  </si>
  <si>
    <t>MBPZHR, Komunat qe shtrihen ne zonen e Parqeve, 
OJQ</t>
  </si>
  <si>
    <t>Kapitulli 27 Mjedisi, Veprimi 1140</t>
  </si>
  <si>
    <t>Strategjia dhe Plani i Veprimit per Biodiversitet 2011-2020</t>
  </si>
  <si>
    <t>Përmirësimi i sistemit të menaxhimit të mbeturinave në Kosovë</t>
  </si>
  <si>
    <t>Vazhdimi i Pastrimit te Lumit Lepenc nga mbeturinat e Azbestit</t>
  </si>
  <si>
    <t xml:space="preserve">93,000
BRK
</t>
  </si>
  <si>
    <t>Komuna e Hanit te Elezit</t>
  </si>
  <si>
    <t>Kapitulli 27 Mjedisi, Veprimi 1157</t>
  </si>
  <si>
    <t>Edukimi mjedisor dhe vetedijësimi për mbrotjen e natyrës (Kopshti Botanik)</t>
  </si>
  <si>
    <t>20,000 
BRK</t>
  </si>
  <si>
    <t xml:space="preserve">MASHT,  MBPZHR,  Universiteti i Prishtines,    Komuna e Prishtines </t>
  </si>
  <si>
    <t>Kapitulli 27 Mjedisi, Veprimi 1166</t>
  </si>
  <si>
    <t>Permiresimi i procedurave administrative te procesit per   leshimin  e Lejes Mjedisore te Integruar</t>
  </si>
  <si>
    <t>ZKM, MZHE,               MTI, MIE, MF,                      MAPL</t>
  </si>
  <si>
    <t>Kapitulli 27 Mjedisi, Veprimi 463</t>
  </si>
  <si>
    <t xml:space="preserve">Transpozimi i Direktives se re te BE-se per Vleresimin e Ndikimit ne Mjedis </t>
  </si>
  <si>
    <t>Koncept dokumentit per plotesimin dhe ndryshimin e Ligjit Nr.03/L-214 per Vleresimin e Ndikimit ne Mjedis  i hartuar</t>
  </si>
  <si>
    <t>Kapitulli 27 Mjedisi, Veprimi 464</t>
  </si>
  <si>
    <t xml:space="preserve">Transpozimi i metutjeshem i direktivave te BE-se per fushen e ajrit </t>
  </si>
  <si>
    <t>1.dhjetor         2. dhjetor</t>
  </si>
  <si>
    <t xml:space="preserve">Kuvendi i Kosoves, MTI,
MZHE, MSH,
MF
</t>
  </si>
  <si>
    <t>Kapitulli 27 Mjedisi, Veprimi 465</t>
  </si>
  <si>
    <t>Hartimi i kornizes ligjore  per menaxhimin e mbeturinave nga industria e nxjerrjes se mineraleve</t>
  </si>
  <si>
    <t>nentor</t>
  </si>
  <si>
    <t>Ligji per mbeturinat nga industria e nxjerrjes se mineraleve i hartuar</t>
  </si>
  <si>
    <t xml:space="preserve">Kuvendi i Kosoves,               MTI, MF, MZHE, MIE, Kompanite Per Menaxhinin e Mbeturinave, Operatoret e Minierave 
</t>
  </si>
  <si>
    <t>Kapitulli 27 Mjedisi, Veprimi 466</t>
  </si>
  <si>
    <t>Strategjia per menaxhimin e mbeturinave per vitin 2013-2022</t>
  </si>
  <si>
    <t>Transpozimi i metutjeshem i Rregullores se BE-se per produkte biocide</t>
  </si>
  <si>
    <t xml:space="preserve">Kuvendi i Kosoves, MSH, MTI,
MBPZHR
</t>
  </si>
  <si>
    <t>Kapitulli 27 Mjedisi, Veprimi 467</t>
  </si>
  <si>
    <t>Transpozimi i metutjeshem i direktivave te BE-se per fushen e zhurmes</t>
  </si>
  <si>
    <t>Plotësim-ndryshiimi i Ligjit nr.02/L- 102  për mbrojtjen nga zhurma i hartuar</t>
  </si>
  <si>
    <t xml:space="preserve">Kuvendi i Kosoves,              MSH, MIE,
MAPL, 
komunat
</t>
  </si>
  <si>
    <t>Kapitulli 27 Mjedisi, Veprimi 468</t>
  </si>
  <si>
    <t>Obligimet nga perafrimi me legjislacionin e BE-se (MSA)</t>
  </si>
  <si>
    <t>Hartimi i kornizes ligjore per veprimtari hidrometereologjike</t>
  </si>
  <si>
    <t>Prill</t>
  </si>
  <si>
    <t>Ligji per Veorimtari hidrometereologjike i hartuar</t>
  </si>
  <si>
    <t>Plotesimi i kornizes ligjore ne fushen e mbeturinave dhe kimikateve</t>
  </si>
  <si>
    <t xml:space="preserve">MZHE, MTI, MI, MSH, MBPZHR, MF, MIE, KEK, komunat, OJQ    </t>
  </si>
  <si>
    <t>Kapitulli 27, veprimi 471-478</t>
  </si>
  <si>
    <t>Menaxhimi i resurseve ujore</t>
  </si>
  <si>
    <t>Studimi preliminar per ngritjen e rrjetit te monitorimit te ujerave nentokesor</t>
  </si>
  <si>
    <t>1. Studimi i perfunduar</t>
  </si>
  <si>
    <t>70,000 (Programi i SIDA)</t>
  </si>
  <si>
    <t xml:space="preserve">MZHE </t>
  </si>
  <si>
    <t>Kapitulli 27- Mjedisi, Veprimi 1163</t>
  </si>
  <si>
    <t xml:space="preserve">Hulumtimi i ujerave nentokesor ne Pellgun e Drinit te bardhe </t>
  </si>
  <si>
    <t>1. Faza e pare,   hulumtimi gjeofizik i trupave ujor nentokesor, i perfunduar</t>
  </si>
  <si>
    <t>9,000
BRK</t>
  </si>
  <si>
    <t>MSH, Komunat, Univerziteti i Prishtines, MBPZHR</t>
  </si>
  <si>
    <t>Kapitulli 27- Mjedisi, Veprimi 1138</t>
  </si>
  <si>
    <t>1. Faza fillestare, identifikimi i çeshtjeve te ndjeshme, i perfunduar</t>
  </si>
  <si>
    <t>ZKM, MZHE, MIE, MF, Komunat, MSH, Operatoret, OJQ-te mjedisore</t>
  </si>
  <si>
    <t>Kapitulli 27- Mjedisi, Veprimi 1139</t>
  </si>
  <si>
    <t xml:space="preserve">Transpozimi i metutjeshem i Direktives kornize te ujerave </t>
  </si>
  <si>
    <t>Koncept dokumenti per plotesimin dhe ndryshimin e Ligjit Nr .04/L-147 per Ujerat e Kosoves i hartuar</t>
  </si>
  <si>
    <t>ZKM, MIE, MF, Ministrite e Linjes</t>
  </si>
  <si>
    <t>Kapitulli 27- Mjedisi, Veprimi 469</t>
  </si>
  <si>
    <t>Fuqizimi i planifikimit hapesinor, ndertimit , banimit dhe administrimi i tokës dhe zhvillimi i kadastrit</t>
  </si>
  <si>
    <t>1. dhjetor                          2. qershor-dhjetor                 3. dhjetor</t>
  </si>
  <si>
    <t>100,000
BRK</t>
  </si>
  <si>
    <t>OJQ, Qeveria, Komunat</t>
  </si>
  <si>
    <t>Administrimi dhe mirembajtja e bazes se te dhenave per planifikim hapesinor "SPAK"</t>
  </si>
  <si>
    <t xml:space="preserve">1. janar-dhjetor;                  2. janar-dhjetor    </t>
  </si>
  <si>
    <t xml:space="preserve">1. Zhvillimi i bazes se te dhenave per planifikim hapesinor;                                                                           2. Numri i qasjes se komunave ne SPAK te aprovuara;                                                                                   </t>
  </si>
  <si>
    <t>Qeveria, Komunat</t>
  </si>
  <si>
    <t>Zhvillimi i sistemit te menaxhimit te informacionit te dhenave per banim</t>
  </si>
  <si>
    <t xml:space="preserve"> janar - dhjetor</t>
  </si>
  <si>
    <t>1. Baza e te dhenave per banim e zhvilluar</t>
  </si>
  <si>
    <t>Zhvillimi i Sistemit të Informacionit Kadastral të tokës në Kosovë (SIKTK) në drejtim të arkitekturës së orientuar në shërbime (SOA)</t>
  </si>
  <si>
    <t>1. Sistemi funksional dhe i shfrytëzuar nga Zyrat Komunale Kadastrale ( 38 ZKK) për regjistrimin e pronës së paluajtshme</t>
  </si>
  <si>
    <t>BRK 250,000 Euro dhe Banka Botërore 350,000 Euro</t>
  </si>
  <si>
    <t>Agjencioni Kadastral i Kosovës, Zyrat Kadastrale në Komuna</t>
  </si>
  <si>
    <t>PKZMSA-Blloku i kritereve ekonomike, E drejta pronesore (narrativ)</t>
  </si>
  <si>
    <t xml:space="preserve">Avancimi ne ngritjen e sistemit te digjitalizuar te dokumenteve arkivore kadastrale në Zyrat Komunale Kadastrale (ZKK)  </t>
  </si>
  <si>
    <t>1. Dokumentet arkivore të skanuara dhe të shfrytëzuara nga AKK dhe ZKK në punën e përditshme të mirëmbajtjes së Kadastrit(25 ZKK)</t>
  </si>
  <si>
    <t>BRK 100,000 Euro dhe Banka Botërore 180,000 Euro</t>
  </si>
  <si>
    <t>qershor</t>
  </si>
  <si>
    <t xml:space="preserve">Fondet e EU 1,000,000 </t>
  </si>
  <si>
    <t>Hartimi i kornizes ligjore per kadaster</t>
  </si>
  <si>
    <t>Projektligji i integruar për Kadastër i hartuar</t>
  </si>
  <si>
    <t>Hartimi i Planit Hapësinor për Zonën e Veçantë "Zona e Gadimes"</t>
  </si>
  <si>
    <t>1. Vendimi i Qeverise per shpalljen e Gadimes Zone e Veçante i nxjerrur</t>
  </si>
  <si>
    <t xml:space="preserve">ZKM    </t>
  </si>
  <si>
    <t>Nritja e sistemit te monitorimit per vlerësimin dhe planifikimin e zhvillimeve hapësinore</t>
  </si>
  <si>
    <t>1. Dokumenti me indikatorët e analizuar i përfunduar</t>
  </si>
  <si>
    <t>Ministritë,
Agjencia e Statistikave e Kosovës,
Komunat,
Universitetet publike dhe private, 
OJQ</t>
  </si>
  <si>
    <t>Plotesimi i kornizes ligjore ne fushen e Planifikimit hapesinor dhe hartimi i Hartes Zonale te Kosoves</t>
  </si>
  <si>
    <t>3. 150,000
BRK</t>
  </si>
  <si>
    <t xml:space="preserve">Ministritë e linjes, 
Agjencionet, 
Komunat e Kosovës;  OJQ-te     </t>
  </si>
  <si>
    <t>Plotesimi i kornizes ligjore dhe  i politikave ne fushen e  banimit</t>
  </si>
  <si>
    <t>1. mars 2.qershor 3.qershor 4.qershor</t>
  </si>
  <si>
    <t>MIE, MF, Komunat, OJQ, Qeveria</t>
  </si>
  <si>
    <t>Hartimi i kornizes ligjore per rregullimin e zbatimit te profesioneve te arkitekteve dhe inxhiniereve ne fushen e ndertimit</t>
  </si>
  <si>
    <t xml:space="preserve">shtator </t>
  </si>
  <si>
    <t>Ligji per odat e arkitekteve dhe inxhiniereve ne fushen e ndertimit i hartuar</t>
  </si>
  <si>
    <t>MIE, MF, Asociacionet dhe Shoqatat e profesionisteve, Qeveria, Kuvendi</t>
  </si>
  <si>
    <t>Fuqizimi i mbikqyrjes se zbatimit te legjislacionit dhe standarteve te mbrojtes se mjedisit, ujërave, natyrës, planifikimit dhe ndertimit</t>
  </si>
  <si>
    <t>1. Numri i inspektimeve</t>
  </si>
  <si>
    <t>Policia, Komunat, Gjykatat</t>
  </si>
  <si>
    <t>Mbikqyrja e komunave ne eliminimin e deponive ilegale</t>
  </si>
  <si>
    <t>1. Numri i deponive ilegale te eliminuara neper komuna</t>
  </si>
  <si>
    <t>Ndermarrja e masave per monitorimin e cilesise se ajrit-nga ndotja nga automjetet</t>
  </si>
  <si>
    <t>Ministria e Infrastruktures</t>
  </si>
  <si>
    <t xml:space="preserve">1. Numri shkeljeve te evidentuara nga ambalazhuesit e ujit </t>
  </si>
  <si>
    <t>Gjykata</t>
  </si>
  <si>
    <t xml:space="preserve">Kontrolli per ndalimin  e nderhyrjeve ne zonat e veçanta te mbrojtura </t>
  </si>
  <si>
    <t xml:space="preserve">1. Numri i nderhyrjeve te evidentuara
2. Numri I masave penalizuese te ndermarra </t>
  </si>
  <si>
    <t>Kapitulli 27-Mjedisi, Veprimi 1169</t>
  </si>
  <si>
    <t>Ngritja e kapaciteteve te inspektoreve  te nivelit qendror dhe lokal per zbatimin e legjislacionit mjedisor</t>
  </si>
  <si>
    <t>1.Numri i trajnimeve te mbajtura;
2.Numri i inspektoreve te trajnuar</t>
  </si>
  <si>
    <t>Kapitulli 27-Mjedisi, Veprimi 1150</t>
  </si>
  <si>
    <t>Lufta kundër terrorizmit, krimit të organizuar dhe korrupsionit</t>
  </si>
  <si>
    <t>Avancimi i politikave dhe reformave institucionale në luftën kundër terrorizmit</t>
  </si>
  <si>
    <t>450,000 € të buxhetuara
Donatorë</t>
  </si>
  <si>
    <t>PK, IPK, KPK, KGJK, NJIF, DK, ATK, Partnerët ndërkombëtar</t>
  </si>
  <si>
    <t>1. Strategjia kundër Terrorizmit dhe Plani i Veprimit 2012-2017</t>
  </si>
  <si>
    <t>Avancimi i politikave dhe forcimi i luftës kundër krimit të organizuar dhe korrupsionit</t>
  </si>
  <si>
    <t xml:space="preserve">1. Strategjia e re kundër Krimit të Organizuar, e hartuar (Dhjetor)
2. Numri i hetimeve financiare në rastet e krimit të organizuar dhe korrupsionit (Dhjetor)
3. Numri i rasteve të kontrabandimit me armë, të hetuara (Dhjetor)
4. Numri i rasteve dhe personave të arrestuar për trafikim me qenie njerëzore (Dhjetor)
</t>
  </si>
  <si>
    <t>Kosto Administrative Donatorë</t>
  </si>
  <si>
    <t>Kapitulli 24: Drejtësia, liria dhe siguria/Luftimi i krimit të organizuar dhe bashkëpunimi policor</t>
  </si>
  <si>
    <t xml:space="preserve">1. Strategjia Kombëtare kundër Krimit të Organizuar dhe Plani i Veprimit 2012-2017.
2. Strategjia Kombëtare kundër Trafikimit me Njerëz dhe Plani i Veprimit 2015-2019. 
3. Strategjia Kombëtare për Parandalim të Krimit dhe Plani i Veprimit 2013-2017
4. Strategjia për Kontrollimin dhe mbledhjen e armëve të vogla dhe të lehta dhe Plani i Veprimit 2013-2016.              </t>
  </si>
  <si>
    <t>Avancimi i politikave dhe forcimi i luftës kundër drogës</t>
  </si>
  <si>
    <t xml:space="preserve">1. Strategjia e re kundër Narkotikëve, e hartuar (Dhjetor)
2. Kampanjat vetëdijesuese kundër abuzimit me droga, të organizuara (Dhjetor)
3. Sasia e konfiskuar e drogave (Dhjetor)
4. Numri i rasteve dhe personave të arrestuar për trafikim të drogave (Dhjetor)
5. Numri i rasteve dhe personave të arrestuar për kultivim të drogave (Dhjetor)
</t>
  </si>
  <si>
    <t xml:space="preserve">Kosto Administrative 10,000 € donatorë </t>
  </si>
  <si>
    <t xml:space="preserve">Kapitulli 24: Drejtësia, liria dhe siguria/Luftimi i narkotikëve </t>
  </si>
  <si>
    <t xml:space="preserve">1. Strategjia Kombëtare kundër Narkotikëve dhe Plani i Veprimit 2012-2017.
2. Strategjia Kombëtare kundër Krimit të Organizuar dhe Plani i Veprimit 2012-2017.
          </t>
  </si>
  <si>
    <t>Parandalimi, zbulimi, dokumentimi dhe hetimi i veprave  penale të kryera nga punonjësit e Policisë së Kosovës</t>
  </si>
  <si>
    <t xml:space="preserve">1. Numri i inspektimeve të kryera (Dhjetor)
2. Numri i ankesave të pranuara dhe trajtuara (Dhjetor)
3. Trajtimi dhe hetimi me prioritet i të gjitha rasteve të dyshuara me elemente korruptive (Dhjetor)
</t>
  </si>
  <si>
    <t>IPK, PK, KPK, Partnerët ndërkombëtar</t>
  </si>
  <si>
    <t>Kapitulli 23: Gjyqësori dhe të drejtat themelore/Lufta kundër korrupsionit</t>
  </si>
  <si>
    <t>1. Strategjia Kombëtare kundër Krimit të Organizuar dhe Plani i Veprimit 2012-2017.
2. Plani Zhvillimor Strategjik i Inspektoratit Policor të Kosovës 2016-2018</t>
  </si>
  <si>
    <t>Ngritja e kapaciteteve në Agjencinë e Kosovës për Forenzikë në kryerjen e ekspertizave forenzike</t>
  </si>
  <si>
    <t>1. Numri i trajnimeve dhe zyrtarëve të trajnuar (Dhjetor)
2. Pajisjet forenzike, të avancuara (Dhjetor)</t>
  </si>
  <si>
    <t>2.5 milion € (Komisioni Evropian)
Rreth $1,155,000 Ambasada e SHBA (INL)</t>
  </si>
  <si>
    <t>AKF, Partnerët ndërkombëtar</t>
  </si>
  <si>
    <t>Kapitulli 24: Drejtësia, liria dhe siguria/Luftimi i krimit të organizuar dhe bashkëpunimi policor/Luftimi i narkotikëve</t>
  </si>
  <si>
    <t xml:space="preserve">1. Strategjia Kombëtare kundër Krimit të Organizuar dhe Plani i Veprimit 2012-2017.
2. Strategjia Kombëtare kundër Narkotikëve dhe Plani i Veprimit 2012-2017.
3. Strategjia kundër Terrorizmit dhe Plani i Veprimit 2012-2017
4. Strategjia Shtetërore për Sigurinë Kibernetike dhe Plani i Veprimit 2016-2019
</t>
  </si>
  <si>
    <t>Ruajtja dhe mbrojtja e sigurisë publike</t>
  </si>
  <si>
    <t>Zhvillimi i kornizës ligjore dhe institucionale për mbrojtjen e infrastrukturës kritike</t>
  </si>
  <si>
    <t>Kosto Administrative
Donatorë</t>
  </si>
  <si>
    <t xml:space="preserve">AME, PK, AKSP, të gjitha Ministritë </t>
  </si>
  <si>
    <t>1. Strategjia kundër Terrorizmit dhe Plani i Veprimit 2012-2017
2. Plani i Reagimit Kombëtar
3. Sistemi i Integruar i Menaxhimit të Emergjencave</t>
  </si>
  <si>
    <t xml:space="preserve">312,400 € të buxhetuara
Donatorë </t>
  </si>
  <si>
    <t>PK, AKF, Partnerët ndërkombëtar</t>
  </si>
  <si>
    <t>1. Strategjia Shtetërorë për Sigurinë Kibernetike dhe Plani i Veprimit 2016-2019</t>
  </si>
  <si>
    <t xml:space="preserve">Zhvillimi i mëtutjeshëm i  kornizës ligjore, politikave dhe  kapaciteteve njerezore  në fushën e sigurisë publike </t>
  </si>
  <si>
    <t xml:space="preserve">500,000 € të buxhetuara
Donatorë </t>
  </si>
  <si>
    <t>AKSP, PK, IPK, AME, AKF, Agjencitë e sigurisë publike, Partnerët ndërkombëtar</t>
  </si>
  <si>
    <t xml:space="preserve">1. Strategjia Zhvillimore e Akademisë së Kosovës për Siguri Publike 2014-2018 
2. Strategjia kundër Terrorizmit dhe Plani i Veprimit 2012-2017
3. Strategjia Kombëtare kundër Narkotikëve dhe Plani i Veprimit 2012-2017.
4. Strategjia Kombëtare kundër Krimit të Organizuar dhe Plani i Veprimit 2012-2017.
5. Strategjia për Kontrollimin dhe Mbledhjen e Armëve të Vogla dhe të Lehta dhe Plani i Veprimit 2013 - 2016
</t>
  </si>
  <si>
    <t>Avancimi i politikave dhe reformave institucionale për implementimin e qasjes së policimit të udhëhequr nga inteligjenca dhe policimit me komunitetin</t>
  </si>
  <si>
    <t>PK, Komunat</t>
  </si>
  <si>
    <t>PK, Forumet lokale të sigurisë, Partnerët ndërkombëtar</t>
  </si>
  <si>
    <t>1. Strategjia Policimi i Udhëhequr nga Inteligjenca
2. Strategjia për Sigurinë në Bashkësi dhe Plani i Veprimit 2016-2021
3. Strategjia Policimi në Bashkësi dhe Plani i Veprimit 2012-2016</t>
  </si>
  <si>
    <t>Menaxhimi efektiv i situatave emergjente</t>
  </si>
  <si>
    <t>20,000 € të buxhetuara</t>
  </si>
  <si>
    <t>Të gjithë ministritë</t>
  </si>
  <si>
    <t>Kapitulli 27: Mjedisi</t>
  </si>
  <si>
    <t>1. Plani i Reagimit Kombëtar
2. Sistemi i Integruar i Menaxhimit të Emergjencave</t>
  </si>
  <si>
    <t>Integrimi Evropian dhe fuqizimi i bashkëpunimit ndërkombëtar</t>
  </si>
  <si>
    <t>Përpjekje të mëtutjeshme për anëtarësim në Interpol dhe nënshkrim të marrëveshjes me Europol</t>
  </si>
  <si>
    <t>1. Rritja e kontakteve dhe komunikimi per anëtarësim në Interpol (Dhjetor)
2. Marrëveshja me Europol, e nënshkruar (Dhjetor)</t>
  </si>
  <si>
    <t xml:space="preserve">1. Strategjia Kombëtare kundër Terrorizmit dhe Plani i Veprimit 2012-2017.
2. Strategjia Kombëtare kundër Narkotikëve dhe Plani i Veprimit 2012-2017.
3. Strategjia Kombëtare kundër Trafikimit me Njerëz dhe Plani i Veprimit 2015-2019.
4. Strategjia Kombëtare kundër Krimit të Organizuar dhe Plani i Veprimit 2012-2017.
5.Strategjia Shtetërore për Sigurinë Kibernetike dhe Plani i Veprimit 2016-2019.
6. Strategjia Kombëtare për Menaxhimin e Integruar te Kufirit dhe Plani i Veprimit 2013-2018.            
</t>
  </si>
  <si>
    <t>Zbatimi efektiv i procesit pas liberalizimit të vizave</t>
  </si>
  <si>
    <t>1. Numri i personave me qëndrim të parregullt dhe azil kërkuesve në Zonën Schengen si dhe zbatimi efektiv i marrëveshjeve të ripranimit, i monitoruar (Dhjetor)   
2. Fushata vetëdijësuese për parandalimin e migrimit të parregullt, promovimin e migrimit të rregullt dhe informimin e qytetarëve rreth të drejtave dhe obligimeve që dalin nga lëvizja e lirë pa viza, të organizuara (Dhjetor)</t>
  </si>
  <si>
    <t>40,000 € (Donacion nga Projekti i Binjakëzimit)
200,000 € (Donacion nga Projekti Zviceran për AQM)</t>
  </si>
  <si>
    <t>MIE, MPJ</t>
  </si>
  <si>
    <t>Kapitulli 24: Drejtësia, liria dhe siguria/Migracioni/Menaxhimi i kufirit/Azili</t>
  </si>
  <si>
    <t>1. Strategjia për Migrim dhe Plani i Veprimit 2013-2018.</t>
  </si>
  <si>
    <t>Zbatimi i marrëveshjeve të arritura në kuadër të dialogut të lehtësuar nga BE për normalizmin e marrëdhënieve në mes të Republikës së Kosovës dhe Serbisë</t>
  </si>
  <si>
    <t>MPJ, Ministria për Dialog</t>
  </si>
  <si>
    <t>Kapitulli 24: Drejtësia, liria dhe siguria/Menaxhimi i Kufirit</t>
  </si>
  <si>
    <t>1. Strategjia Kombëtare për Menaxhimin e Integruar te Kufirit dhe Plani i Veprimit 2013-2018.
2. Agjenda për Reforma Evropiane (ARE)</t>
  </si>
  <si>
    <t>Zhvillimi i mëtejshëm i kornizës ligjore dhe përafrimit me acquis communautaire</t>
  </si>
  <si>
    <t>MIE, Ministrië e linjës, Partnerët ndërkombëtar</t>
  </si>
  <si>
    <t>Kapitulli 24: Drejtësia, liria dhe siguria</t>
  </si>
  <si>
    <t>Nënshkrimi dhe plotesim - ndryshimi i Marrëveshjeve aktuale për  Ripranim dhe Kthim</t>
  </si>
  <si>
    <t xml:space="preserve">1. Marrëveshja me Letoninë, e nënshkruar (Dhjetor)
2. Marrëveshja me Maqedoninë, e nënshkruar (Dhjetor)              
</t>
  </si>
  <si>
    <t>Kapitulli 24: Drejtësia, liria dhe siguria/Migracioni</t>
  </si>
  <si>
    <t>1. Strategjia për Migrim dhe Plani i Veprimit 2013-2018</t>
  </si>
  <si>
    <t>Menaxhimi i kufirit dhe migracionit</t>
  </si>
  <si>
    <t>Përmirësimi i mëtejshëm i kornizës së politikave dhe vazhdimi i reformave institucionale  në fushën e menaxhimit të kufirit</t>
  </si>
  <si>
    <r>
      <rPr>
        <sz val="11"/>
        <rFont val="Book Antiqua"/>
        <family val="1"/>
      </rPr>
      <t>1. Strategjia për Menaxhimin e Integruar të Kufirit, e rishikuar (Dhjetor)</t>
    </r>
    <r>
      <rPr>
        <sz val="11"/>
        <color rgb="FFFF0000"/>
        <rFont val="Book Antiqua"/>
        <family val="1"/>
      </rPr>
      <t xml:space="preserve">
</t>
    </r>
    <r>
      <rPr>
        <sz val="11"/>
        <rFont val="Book Antiqua"/>
        <family val="1"/>
      </rPr>
      <t>2. Infrastruktura dhe pajisjet në Pikat e Kalimit Kufitar, të përmirësuara dhe avancuara (Dhjetor)
3. Planprogrami trajnues i Policisë Kufitare me trajnime themelore, të avancuara dhe të specializuara, i hartuar dhe i azhurnuar (Qershor)</t>
    </r>
    <r>
      <rPr>
        <sz val="11"/>
        <color rgb="FFFF0000"/>
        <rFont val="Book Antiqua"/>
        <family val="1"/>
      </rPr>
      <t xml:space="preserve">
</t>
    </r>
    <r>
      <rPr>
        <sz val="11"/>
        <rFont val="Book Antiqua"/>
        <family val="1"/>
      </rPr>
      <t xml:space="preserve">4. Protokolli operativ për qëndrën tre-palëshe Kosovë-Shqipëri-Mali i Zi, e nënshkruar (Shtator)
</t>
    </r>
    <r>
      <rPr>
        <sz val="11"/>
        <color rgb="FFFF0000"/>
        <rFont val="Book Antiqua"/>
        <family val="1"/>
      </rPr>
      <t xml:space="preserve">
</t>
    </r>
  </si>
  <si>
    <t>2,575,517 € të buxhetuara
10,400,000 € donatorë (Komisioni Evropian)</t>
  </si>
  <si>
    <t>PK, DK, AUV, QKMK, Partnerët ndërkombëtar</t>
  </si>
  <si>
    <t>1. Strategjia për Menaxhimin e Integruar të Kufirit dhe Plani i Veprimit 2013-2018
2. Agjenda për Reforma Evropiane (ARE)</t>
  </si>
  <si>
    <t>Rritja e e kapaciteteve në menaxhimin efektiv të migracionit dhe azilit</t>
  </si>
  <si>
    <t>Donatorë (Projekti Zviceran për GAM)
60,000 € donatorë (UNHCR, Projekt i Binjakezimt, Projekti Rajonal)</t>
  </si>
  <si>
    <t>PK, Projekti Zviceran për AQM, Projekti i Binjakëzimit, Partnerët ndërkombëtar</t>
  </si>
  <si>
    <t>Hartimi i Profilit të Migrimit për vitin 2016 me të dhënat që lidhen me aspektet e menaxhimit të migrimit</t>
  </si>
  <si>
    <t xml:space="preserve">1. Profili i Migrimit 2016, i miratuar
</t>
  </si>
  <si>
    <t>Kosto Administrative
Donatorë (Projekti Zviceran për GAM)</t>
  </si>
  <si>
    <t>Autoriteti Qeveritar, Projekti Zviceran për AQM, Projekti i Binjakëzimit, Partnerët ndërkombëtar</t>
  </si>
  <si>
    <t>Avancimi i politikave në fushën e riintegrimit</t>
  </si>
  <si>
    <t xml:space="preserve">1. Strategjia e re për Riintegrimin e Personave të Riatdhesuar dhe Plani i Veprimit 2017-2022, e hartuar (Shtator)
2. Rregullorja QRK 04/2016 për Riintegrimin e Personave të Riatdhesuar dhe Menaxhimin e Programit të Riintegrimit, e rishikuar (Shtator)                           
3. Rregullorja MPB nr.04/2015 për subvencionimin e projekteve që promovojne riintgrimin e qëndrueshëm, e rishikuar (Dhjetor)
4. Plotësimi dhe ndryshimi i Udhëzueseve/PSO-ve për Riintegrim (Dhjetor)
</t>
  </si>
  <si>
    <t>Kosto Administrative
40,000 € donatorë</t>
  </si>
  <si>
    <t>MPMS, MSH, MMPH</t>
  </si>
  <si>
    <t>1. Strategjia për Riintegrimin e Personave të Riatdhesuar dhe Plani i Veprimit 2013-2017</t>
  </si>
  <si>
    <t xml:space="preserve">Monitorimi i zbatimit të politikave me fokus Ri-integrimin e  qendrueshëm  </t>
  </si>
  <si>
    <t>2,756,719 € të buxhetuara</t>
  </si>
  <si>
    <t>MPMS, MSH, MASHT, Komunat, Partnerët ndërkombëtar</t>
  </si>
  <si>
    <t>Ngritja e sigurisë së dokumenteve dhe përmirësimi i shërbimeve ndaj qytetarëve</t>
  </si>
  <si>
    <t>Përmirësimi i shërbimeve të gjendjes civile për qytetarët</t>
  </si>
  <si>
    <t xml:space="preserve">1. Sistemi i pritjes në radhë për ARC-në, i siguruar (Mars)
2. Patentë shoferët me dizajn të ri sipas legjislacionit të ndryshuar, të lëshuara (Dhjetor)
3. Shërbimet e Gjendjes Civile në misionet konsullore, të zgjeruara (Dhjetor)                                                       
 4. Numri i shërbimeve të ofruara për aplikim online për dokumente të gjendjes civile (Dhjetor)            </t>
  </si>
  <si>
    <t>20,000  € të buxhetuara</t>
  </si>
  <si>
    <t>ARC, MPJ, MI, MAP</t>
  </si>
  <si>
    <t>Kapitulli 24: Drejtësia, liria dhe siguria/Siguria e Dokumenteve</t>
  </si>
  <si>
    <t xml:space="preserve">1. Strategjia për qeverisjen elektronike
</t>
  </si>
  <si>
    <t>Avancimi i sistemeve elektronike</t>
  </si>
  <si>
    <t xml:space="preserve">350,000 € të buxhetuara
</t>
  </si>
  <si>
    <t>ARC, AKK</t>
  </si>
  <si>
    <t>1. Strategjia Shtetërore për Sigurinë Kibernetike dhe Plani i Veprimit 2016-2019</t>
  </si>
  <si>
    <t xml:space="preserve">Vazhdimi i Projektit të Digjitalizimit të kopjeve të certifikuara të librave të gjendjes civile të kthyera nga Serbia </t>
  </si>
  <si>
    <t xml:space="preserve">1. Numri i librave të gjendjes civile të digjitalizuar
2. Numri i të dhënave të digjitalizuara, të verifikuara 
</t>
  </si>
  <si>
    <t>1,000,000 € Donacion (Komisioni Evropian)</t>
  </si>
  <si>
    <t>ARC</t>
  </si>
  <si>
    <t>1. Programi i Qeverisë 2015-2018</t>
  </si>
  <si>
    <t>Vazhdimi i ndërtimeve dhe renovimeve të QKRA-ve dhe QPD-ve</t>
  </si>
  <si>
    <t>1. Numri i objekteve të ndërtuara dhe të renovuara (Nëntor)
2. Pajisjet e sigurisë të siguruara dhe instaluara në QKRA dhe QPD (Mars)</t>
  </si>
  <si>
    <t>3,374,316 € të buxhetuara</t>
  </si>
  <si>
    <t>ARC, Komunat</t>
  </si>
  <si>
    <t>Ngritja e nivelit të inspektimeve</t>
  </si>
  <si>
    <t>1. Ngritja për 30 % e inspektimeve në fushën e Gjendjes Civile, krahasuar me vitin paraprak (Dhjetor)
2. Ngritja për 30 % e inspektimeve në QPD, krahasuar me vitin paraprak (Dhjetor)
3. Ngritja për 30 % e inspektimeve në QRA, krahasuar me vitin paraprak (Dhjetor)</t>
  </si>
  <si>
    <t>Nënshkrimi i marrëveshjeve dypalëshe me vendet e rajonit dhe thellimi i bashkëpunimit në fusha të ndryshme</t>
  </si>
  <si>
    <t>MPJ gjatë gjithë vitit në varësi edhe të përgjigjeve rreth negociatave të nisura dhe kërkesave nga sektorë të ndryshëm të Qeverisë se RKS nënshkruan dhe propozon nisjen e nënshkrimit të marrëveshjeve të reja</t>
  </si>
  <si>
    <t xml:space="preserve">Memorandume të nënshkruara, implementimi i marrëveshjeve të nënshkruara, inicimi i marrëveshjeve të reja, inicimi i vizitave të ndësjella shtetërore, etj.  </t>
  </si>
  <si>
    <t xml:space="preserve">Pjesëmarrja aktive në iniciativat dhe organizatat rajonale ku jemi anëtarë\vëzhgues; </t>
  </si>
  <si>
    <t>Rritja e numrit të diplomatëve, konsujve, atasheve në MDK</t>
  </si>
  <si>
    <t>Numri i diplomatëve, konsujve dhe atasheve të mbrojtjes/sigurisë dhe të policisë në MDK</t>
  </si>
  <si>
    <t xml:space="preserve">Avancimi i sistemit informativ të vizave në MPJ </t>
  </si>
  <si>
    <t xml:space="preserve">Sistem më i avancuar i vizave </t>
  </si>
  <si>
    <t xml:space="preserve">Ngritja e një sistemi të sigurtë të komunikimit MPJ-ambasada  </t>
  </si>
  <si>
    <t xml:space="preserve">pajisjet e instaluara për qasje në një sistem të sigurtë </t>
  </si>
  <si>
    <t>Avancimi i infrastrukturës ligjore</t>
  </si>
  <si>
    <t>1. Projekt rregullore për marrëveshje ndërkombëtare-  Organizimi I tri punetorive ne kohezgjatje se paku 2 ditore;                                          2. Projekt rregullore për ndarjen e subvencioneve nga MPJ - organizimi i një punëtorie së paku 2 ditore</t>
  </si>
  <si>
    <t xml:space="preserve">1. 6,000 (2,000 Euro per nje punetori); 2. 4,000 </t>
  </si>
  <si>
    <t xml:space="preserve">Hartimi i koncept-dokumentit mbi ndryshimet dhe plotësimet eventuale të Ligjit për Zbatimin e Sanksioneve Ndërkombetare </t>
  </si>
  <si>
    <t>Organizimi i konferencës së ambasadorëve 2017</t>
  </si>
  <si>
    <t>19. Promovimi I Investimeve direkte te huaja dhe rritja e rolit te diaspores ne zhvillim ekonomik</t>
  </si>
  <si>
    <t>Programi I Qeverise pika 3.8.</t>
  </si>
  <si>
    <t xml:space="preserve">1. Organizimi i forumit për investime dhe tregti në Romë;
2. Organizimi I Forumit ekonomik me Bullgarinë
</t>
  </si>
  <si>
    <t xml:space="preserve">Organizimi i takimeve të komisioneve të përbashkëta për bashkëpunim ekonimik </t>
  </si>
  <si>
    <t>Konferenca: "Promovimi i Komunave përmes instrumenteve diplomatike</t>
  </si>
  <si>
    <t>Tetor</t>
  </si>
  <si>
    <t xml:space="preserve">Qershor </t>
  </si>
  <si>
    <t>5) Fuqizimi i kapaciteteve</t>
  </si>
  <si>
    <t>Reformimi dhe modernizimi i institucioneve publike të punësimit si dhe zhvillimi i shkathtësive të nevojshme për tregun e punës</t>
  </si>
  <si>
    <t>Funksionalizimi i Agjencisë së Punësimit të Republikës së Kosovës</t>
  </si>
  <si>
    <t>Janar - dhjetor</t>
  </si>
  <si>
    <t>Zbatimi i programeve dhe projekteve aktive në tregun e punës</t>
  </si>
  <si>
    <t>1,800,00</t>
  </si>
  <si>
    <t>APRK</t>
  </si>
  <si>
    <t>Licencimi i ofrueseve jo publik të punësimit;</t>
  </si>
  <si>
    <t>Janar- dhjetor</t>
  </si>
  <si>
    <t xml:space="preserve">Numri i ofruesve jo publik të shërbimeve të punësimit, të licencuar </t>
  </si>
  <si>
    <t>Zhvillimi i cilësisë se shërbimeve të trajnimit që ofrohën në Qendra të Aftësimit Profesional</t>
  </si>
  <si>
    <t>Strategjia Sektoriale e MPMS-së 2015 - 2020; Programi i Reformave Ekonomike</t>
  </si>
  <si>
    <t>Zhvillimi  i kornizes ligjore dhe politikave nga fusha e punësimit</t>
  </si>
  <si>
    <t>PKZMSA kapitulli 19, Pika 3.20 Politikat Sociale dhe Punësimi</t>
  </si>
  <si>
    <t>Agjenda Europiane e Reformave; Strategjia Sektoriale e MPMS-së 2015 - 2020</t>
  </si>
  <si>
    <t>1. Rritja e mirëqenies sociale përmes zgjerimit dhe ngritjes së cilësisë së ofrimit të shërbimeve sociale dhe familjare, me fokus të veçantë në grupet e cenueshme dhe në barazinë gjinore</t>
  </si>
  <si>
    <t xml:space="preserve">janar-dhjetor     </t>
  </si>
  <si>
    <t>32,000.000.00</t>
  </si>
  <si>
    <t xml:space="preserve">Strategjia Sektoriale  2015-2020,                 </t>
  </si>
  <si>
    <t>PKZMSA, kapitulli 19: Politikat sociale dhe punësimi</t>
  </si>
  <si>
    <t>3. Mbështetja dhe financimi i projekteve të OJQ-ve që ofrojnë shërbime sociale dhe familjare</t>
  </si>
  <si>
    <t xml:space="preserve">1. 10 OJQ të mbështetura për zbatimin e projekteve për mbrojtjen e viktimave të dhunës dhe trafikimit (Prill)                                        2. 10 OJQ të mbështetura për zbatimin e projekteve që ofrojnë shërbime për mbrojtjen e fëmijëve, përsonave të moshuar dhe përsonave me aftësi të kufizuar (qershor)               </t>
  </si>
  <si>
    <t>Strategjia Sektoriale  2015-2020,                Strategjia e Decentralizimit të Shërbime Sociale 2013-2017                Programi për Reforma Ekonomike 2017</t>
  </si>
  <si>
    <t>4. Hartimi i akteve nënligjore në fushën e shërbimeve sociale dhe aprovimi i ndryshimeve ligjore dhe dizajnimi i formulës së financimit për shërbime sociale</t>
  </si>
  <si>
    <t xml:space="preserve">mars-nëntor     </t>
  </si>
  <si>
    <t>PKZMSA Kapitulli 19; Politikat Sociale dhe Punësimi</t>
  </si>
  <si>
    <t xml:space="preserve">mars-dhjetor  </t>
  </si>
  <si>
    <t>PKZMSA kapitulli 19 Politikat Sociale dhe Punësimi</t>
  </si>
  <si>
    <t xml:space="preserve">Strategjia Sektoriale  2015-2020,                Strategjia e Decentralizimit të Shërbime Sociale 2013-2017                </t>
  </si>
  <si>
    <t xml:space="preserve">3. Ngritja e mirëqenies sociale të pensionistëve përmes krijimit të sistemit të qëndrueshëm dhe funksional i cili do të ofronte shërbime dhe mundësonte  përfitime më të mira për të gjithë pensionistët; </t>
  </si>
  <si>
    <t>2. Fillimi I zbatimit te skemave të reja Pensionale qe dalin sipas Ligjit Nr.04/L-131, Për Skemat Pensionale të Financuara nga Shteti.</t>
  </si>
  <si>
    <t>Strategjia Sektoriale e MPMS-së 2014 - 2020, Plani i Veprimit 2014-2016.</t>
  </si>
  <si>
    <t xml:space="preserve">Arritja e marreveshjeve Bilaterale dhe Multilaterale   për njohjen e Sigurimeve Sociale të qytetareve të Kosovës që kanë punuar dhe jetuar në vendet e tjera. </t>
  </si>
  <si>
    <t>MF,MPJ,MD,MIE,ZKM.</t>
  </si>
  <si>
    <t>PKZMSA,   Pika 3.3     Kapitulli 2; Liria e lëvizjes së punonjësve.</t>
  </si>
  <si>
    <t xml:space="preserve">4. Identifikimi dhe zbulimi i rasteve të vdekjes se përfituesve  të pensioneve </t>
  </si>
  <si>
    <t>1. Numri i rasteve të identifikuar;          2. Shuma e mjeteve të kthyera.</t>
  </si>
  <si>
    <t>Strategjia Sektoriale e MPMS-së 2015 - 2020</t>
  </si>
  <si>
    <t xml:space="preserve">Rishikimi i kornizes ligjore nga fusha e pensioneve </t>
  </si>
  <si>
    <t>Plotësimi i kornizes ligjore për trajtimin e personave me aftësi të kufizuara</t>
  </si>
  <si>
    <t xml:space="preserve">Janar-Qershor </t>
  </si>
  <si>
    <t>Përmirsimi I mirëqenies dhe mbështetja e kategorive të dala nga Lufta</t>
  </si>
  <si>
    <t>Realizimi i pensioneve dhe beneficioneve për Invalidët ,Familjet e Dëshmorëve dhe Familjet e Viktimave Civile</t>
  </si>
  <si>
    <t>Strategjia Sektoriale e MPMS-së 2015 - 2020; Programi I Qeverisë I Republikes se Koseves 2015-2018</t>
  </si>
  <si>
    <t>Realizimi i pensioneve të Veteranëve</t>
  </si>
  <si>
    <t>28276 përfitues  (afërshisht)</t>
  </si>
  <si>
    <t>Nderrmarrja e të gjitha veprimeve për funksionalizimin e makanizmave për implementimin e Ligji nr. 04/l-054, për statusin dhe të drejtat e dëshmorëve, ivalidëve, veteranëve, pjesëtarëve të Ushhtisë Çlirimtare të Kosovës, viktimave civile dhe familjeve të tyre dhe Ligjit nr 04/L-172, për ndryshimin e Ligjit nr. 04/l-054</t>
  </si>
  <si>
    <t>Prill -Shtator</t>
  </si>
  <si>
    <t>4 marrëveshje të nënshkruara dhe të zbatuara për rehabilitimin e kategorive të dala nga lufta</t>
  </si>
  <si>
    <t>Zhvillimi I sistemit të menaxhimit të të dhenave për Skemat e kategorive të dala nga Lufta dhe trajnimi I stafit për përdorimin dhe menaxhimin e softverit</t>
  </si>
  <si>
    <t>Janar -Qershor</t>
  </si>
  <si>
    <t>1.Softveri për Skemat e kategorive të dala nga Lufta, I zhvilluar 
2. 18 zyrtar të trajnuar</t>
  </si>
  <si>
    <t>5.  Përmirësimi i kushteve të punës të punëtorëve dhe zvogëlimi i punësimit informal</t>
  </si>
  <si>
    <t xml:space="preserve">2. Zhvillimi dhe plotësimi i kornizës ligjore nga marrëdhënia e punës,  sigurisë dhe shëndetit në punë </t>
  </si>
  <si>
    <t>Strategjia Sektoriale 2015-2020;Plani zhvillimor i Inspektoratit te Punes 2017-2021</t>
  </si>
  <si>
    <t>korrik-shtator</t>
  </si>
  <si>
    <t>PKMZSA</t>
  </si>
  <si>
    <t>Plani zhvillimor strategjik i Inspektoratit te Punes 2017-2021</t>
  </si>
  <si>
    <t>Kryerja e vizitave inspektive më të shpeshta tek punëdhënësit dhe organizimi i fushatave inspektuese nepër rajone</t>
  </si>
  <si>
    <t>IP</t>
  </si>
  <si>
    <t>Organizimi i trajnimeve për legjislacionin e ri të miratuar</t>
  </si>
  <si>
    <t xml:space="preserve">1. Se paku 10 trajnime të zhvilluara në 5 regjione të Kosovës  për 50 inspektore të punës .   </t>
  </si>
  <si>
    <t xml:space="preserve">Krijimii i Web Faqes se Inspektroratit të Punes me qëllim qasjen me të madhe të publikut në ifnormacion </t>
  </si>
  <si>
    <t>Janar- Qershor</t>
  </si>
  <si>
    <t>Funksionalizimi i Fondit te Sigurimeve shendetesore</t>
  </si>
  <si>
    <t>Krijimi i regjistrit elektronik për të siguruarit</t>
  </si>
  <si>
    <t xml:space="preserve">Mars </t>
  </si>
  <si>
    <t>Regjistri i të sigurarve funksional</t>
  </si>
  <si>
    <t>MAP;ATK</t>
  </si>
  <si>
    <t>Përcaktimi i kritereve për pagesë të performancës sipas kapitacionit</t>
  </si>
  <si>
    <t xml:space="preserve">Nëntor </t>
  </si>
  <si>
    <t>Ngritja e kapaciteteve njerëzore për promovim të qasjes në kujdesin parësor shëndetësor</t>
  </si>
  <si>
    <t>20 zyrtar të trajnuar</t>
  </si>
  <si>
    <t>Përcaktimi i procedurave të subvencionimit për trajtim mjekësor të qytetarëve të Kosovës, për sëmundje dhe çrregullime shëndëtsore të cilat nuk mund te trajtohen në institucionet  shëndetësore publike</t>
  </si>
  <si>
    <t xml:space="preserve">Komunat </t>
  </si>
  <si>
    <t>Shtator</t>
  </si>
  <si>
    <t>Udhëzimit Administrativ i miratuar</t>
  </si>
  <si>
    <t>Percaktimi i Skemës Stimulative e përformancës së profesionistëve shëndetësor dhe shërbimeve profesionale</t>
  </si>
  <si>
    <t>SHSKUK; Komunat</t>
  </si>
  <si>
    <t xml:space="preserve">Mars;                </t>
  </si>
  <si>
    <t xml:space="preserve"> Lista  e barnave të rimbursuara e përcaktuar </t>
  </si>
  <si>
    <t>Strategjia e komunikimit e miratuar</t>
  </si>
  <si>
    <t>Avansimi i zhvillimit te sistemit të informimit shëndetësor,  me qëllim hartimin e politikave të shendetwsisë bazuar në të dhëna</t>
  </si>
  <si>
    <t>Vlerësimi i fazës së parë të projektit të SISH (pilot)</t>
  </si>
  <si>
    <t>Raporti i vlerësimit i hartuar</t>
  </si>
  <si>
    <t>ASHI</t>
  </si>
  <si>
    <t xml:space="preserve">Shtrirja e komponentëve fizike dhe konfigurimi i tyre për krijimin e sistemit të informimit në shëndetësi  </t>
  </si>
  <si>
    <t>Hardware i shtrire  në  200 institucione shëndetësdore</t>
  </si>
  <si>
    <t>MAP;ASHI</t>
  </si>
  <si>
    <t xml:space="preserve">Krijimi i makanizmave për mbikqyrjen e SISH </t>
  </si>
  <si>
    <t>Qendra operative e SISH funksionale</t>
  </si>
  <si>
    <t>Definimi i procedurave standarde  të operimit në SISH</t>
  </si>
  <si>
    <t>Dokumenti i procedurave i miratuar</t>
  </si>
  <si>
    <t xml:space="preserve">Krijimi i rrjetit të telekomunikimit të institucioneve shëndetësore me Qendren e të dhënave </t>
  </si>
  <si>
    <t>Rrjeti telekomunikues i funksionalizuar</t>
  </si>
  <si>
    <t>Hartimi i standardeve, sigurimi pajisjeve, dhe zhvillimi i aktivteteve promovuese/trajnuese për përmirësim të Shëndetit të nënës dhe fëmijes</t>
  </si>
  <si>
    <t>Zhvillimi i promovimit dhe edukimit shëndetësor për shëndetin e nënës dhe fëmijës</t>
  </si>
  <si>
    <t xml:space="preserve">Prill-Dhjetor </t>
  </si>
  <si>
    <t>Dhjetë(10) aktivitete promovuese te zhvilluara</t>
  </si>
  <si>
    <t xml:space="preserve">MSA            Neni 106; PKZMSA          " Mbrojtja e shëndetit" </t>
  </si>
  <si>
    <t xml:space="preserve">Zhvillimi  i kapaciteteve  spitalore me aparaturë mjekësore për shëndetin e nënës dhe fëmijës </t>
  </si>
  <si>
    <t>Shkurt</t>
  </si>
  <si>
    <t>Pajisjet e shpërndara në institucione shëndetësore</t>
  </si>
  <si>
    <t>SHSKUK</t>
  </si>
  <si>
    <t xml:space="preserve">Zhvillimi i kapaciteteve trajnuese për përmirësim të shëndetit të nënës dhe fëmijes </t>
  </si>
  <si>
    <t>Avancimi i shëndetit të nënës dhe
fëmijës brenda familjeve dhe komuniteteve.</t>
  </si>
  <si>
    <t xml:space="preserve">5000 vizita shtëpiake-shëndetësore të realizuara </t>
  </si>
  <si>
    <t xml:space="preserve">  Zhvillimi i kapaciteteve dhe standardeve të përgjithëshme në promovim dhe edukim shëndetësor,  burime njerëzore,cilësi dhe legjislacion</t>
  </si>
  <si>
    <t>Janar</t>
  </si>
  <si>
    <t>Strategjia Sektoriale Shëndetësore e miratuar</t>
  </si>
  <si>
    <t xml:space="preserve">Qeveria Komunat </t>
  </si>
  <si>
    <t>Përmirësimi i qasjes së popullatës në raport me shëndetin</t>
  </si>
  <si>
    <t>Maj</t>
  </si>
  <si>
    <t xml:space="preserve">MASHT; Komunat </t>
  </si>
  <si>
    <t>Plani Strategjik i burimeve njërëzore  i miratuar</t>
  </si>
  <si>
    <t>Zhvillimi i procedurave standarde për praktikën e mirë mjekësore</t>
  </si>
  <si>
    <t xml:space="preserve">MSA Neni 106;   PKZMSA          " Mbrojtja e shëndetit" </t>
  </si>
  <si>
    <t xml:space="preserve">Rregullimi i organizimit të shkollimit specialistik dhe sub-specialistik të profesionistëve shëndetësorë </t>
  </si>
  <si>
    <t>Udhëzimi Administrativ  për shkollimin specialistik dhe sub specialistik  i miratuar</t>
  </si>
  <si>
    <t>Përcaktimi i procedurave për administrimin dhe vënjen në përdorim të recetave</t>
  </si>
  <si>
    <t xml:space="preserve">SHSKUK; Komunat </t>
  </si>
  <si>
    <t xml:space="preserve">Përmirësimi i parandalimit dhe mbikqyrja
e sëmundjeve ngjitëse që paraqesin kërcenim për shëndetin publik </t>
  </si>
  <si>
    <t>Udhëzimi Administrativ veprimitaria, struktura dhe funksionet e shërbimeve shëndetësore për HIV/AIDS      i miratuar</t>
  </si>
  <si>
    <t>Rregullorja e brendshme e miratuar</t>
  </si>
  <si>
    <t>MIE;MF /Qeveria</t>
  </si>
  <si>
    <t>Zhvillimi i masave për Kontrollin e kancerit</t>
  </si>
  <si>
    <t xml:space="preserve">SHSKUK; Komuna </t>
  </si>
  <si>
    <t xml:space="preserve">Fuqizimi  kapaciteteve institucionale dhe përafrimi me acquis   </t>
  </si>
  <si>
    <t xml:space="preserve">Përcaktimi i masave të përgjithshme për parandalimin dhe luftimin e keqpërdorimit të bimëve, barnave
narkotike, substancave psikotrope </t>
  </si>
  <si>
    <t>Plotësim ndryshimi i Projektligjit për  substanca narkotike dhe psikotrope i miratuar</t>
  </si>
  <si>
    <t>Korrik</t>
  </si>
  <si>
    <t>SHSKUK;</t>
  </si>
  <si>
    <t>Rregullimi i aktiviteteve për dhurimin, testimin, përpunimin, ruajtjen, transfuzionin e gjakut si dhe kontrollin e kualitetit të gjakut dhe komponentëve të tij</t>
  </si>
  <si>
    <t>Ligjit për gjak dhe produkte te gjakut i miratuar</t>
  </si>
  <si>
    <t>Projekti Kosovar i Shendetesise</t>
  </si>
  <si>
    <t xml:space="preserve"> Përcaktimi i kushteve dhe rregullave për kryerjen e transplantimit të indeve dhe qelizave
në fushën e mjekësisë për njerëz</t>
  </si>
  <si>
    <t xml:space="preserve">Përcaktimi i rregullave në mënyrë që qytetarët të kenë produkte medicinale të
sigurta, efektive dhe kualitative. </t>
  </si>
  <si>
    <t>Përcaktimi i shenjave  treguese për pasojat negative të përdorimit  të duhanit</t>
  </si>
  <si>
    <t>Mars;Shtator</t>
  </si>
  <si>
    <t xml:space="preserve">Përkrahja e ndërmarrjeve të vogla dhe të mesme përmes përmirësimit të ambientit të bërit biznes, promovimit të produkteve të tyre brenda dhe jashtë vendit si dhe përmirësimit të dialogut publiko privat </t>
  </si>
  <si>
    <t xml:space="preserve">Promovimi i potencialit për eksport </t>
  </si>
  <si>
    <t>Kapitulli 20: masa 3.21</t>
  </si>
  <si>
    <t xml:space="preserve">Programi i Qeverisë së Republikës së Kosovës 2015-2018. 
</t>
  </si>
  <si>
    <t xml:space="preserve">Permiresimi I procedurave ligjore dhe krijimi i sistemeve qe ndikojne ne zvogëlimin e barrierave të bërit biznes </t>
  </si>
  <si>
    <t xml:space="preserve">MF, ATK, Doganat e Kosoves </t>
  </si>
  <si>
    <t>Kapitulli 6: masa 3.7</t>
  </si>
  <si>
    <t>Masa 8
Aktiviteti 1-4</t>
  </si>
  <si>
    <t>Përkrahja e NMVM-ve, ndërmarrësve potencial, të rinjëve dhe femrave ndërmarrëse</t>
  </si>
  <si>
    <t>1. Një konferencë apo panair i organizuar ku ju jepet mundësi 50 ndërmarrësve të marrin pjesë, Dhjetor;
2. Praktika dymujore e mundësuar për së paku 100 student apo të rinj të sapodiplomuar, Dhjetor.</t>
  </si>
  <si>
    <t xml:space="preserve">Agjencia për barazi Gjinore, 
MPMS,
Universitetet e Kosovës. 
</t>
  </si>
  <si>
    <t>Kapitulli 20:  masa 3.21</t>
  </si>
  <si>
    <t xml:space="preserve"> Masa 16
Aktiviteti 1</t>
  </si>
  <si>
    <t xml:space="preserve">Strategjia për Zhvillim e Sektorit Privat 2013-2017 
(3.1  Industria dhe NVM-të)
Programi i Qeverisë së Republikës së Kosovës 2015-2018
1.Zhvillimi Ekonomik, punësimi dhe mirëqenja
1.3. Përkrahja e ndërmarrjeve të vogla dhe të mesme
Agjenda për reformë evropiane, Prioriteti II  </t>
  </si>
  <si>
    <t>Zhvillim i zonave ekonomike përmes bashkëfinancimit të ndërtimit të infrastrukturës fizike.</t>
  </si>
  <si>
    <t>Bashkëfinancimi për ndërtim të infrastrukturës fizike për së paku 3 zona ekonomike, Dhjetor.</t>
  </si>
  <si>
    <t xml:space="preserve">Komunat relevante  </t>
  </si>
  <si>
    <t>Programi i Qeverisë së Republikës së Kosovës 2015-2018. 
1.Zhvillimi Ekonomik, punësimi dhe mirëqenja 
1.2.2.Funksionalizimi i zonave të tregtisë së lirë.
1.3. Përkrahja e ndërmarrjeve të vogla dhe të mesme</t>
  </si>
  <si>
    <t>7 konferenca të organizuara, Dhjetor.</t>
  </si>
  <si>
    <t xml:space="preserve">Komunat, 
Shoqatat e Bizneseve, 
Trusti Pensional, ATK,
Dogana
</t>
  </si>
  <si>
    <t xml:space="preserve"> Kapitulli 20: masa 3.21</t>
  </si>
  <si>
    <t>Programi i Qeverisë së Republikës së Kosovës 2015-2018
1.Zhvillimi Ekonomik, punësimi dhe mirëqenja
Agjenda për reformë evropiane,  Prioriteti II</t>
  </si>
  <si>
    <t xml:space="preserve">Avancimi i infrastruktures së cilësisë përmes ngritjes së kapaciteteve të dikastereve relevante, ngritjes së vetëdijes së bizneseve dhe anëtarësimit në organizatat ndërkombëtare </t>
  </si>
  <si>
    <t xml:space="preserve">Përmirësimi i legjislacionit të infrastrukturës së cilësisë duke e perafruar  me legjislacionin e BE-se me synim permiresimin e sistemit te konformitetit te produkteve </t>
  </si>
  <si>
    <t>Permiresimi institucional i sistemit te akreditimit</t>
  </si>
  <si>
    <t xml:space="preserve">1. Drejtoria e Akreditimit e përgatitur për procesin e vlerësimit të Trupës Evropiane të Akreditimit, Nëntor;                                             2. Komiteti Teknik për laborator medicinal i themeluar, Tetor;                                                               
3. Databaza për menaxhimin e procesit të akreditimit në mënyrë elektronike (online) e zhvilluar, Nëntor. </t>
  </si>
  <si>
    <t xml:space="preserve">Kapitulli 1:masa 3.2 </t>
  </si>
  <si>
    <t xml:space="preserve"> Masa 18
Aktiviteti 1</t>
  </si>
  <si>
    <t>Zhvillimi dhe funksionalizimi i mëtejmë i Laboratorëve të AMK-së</t>
  </si>
  <si>
    <t xml:space="preserve">1. Laboratorët e Agjencisë së Metrologjisë së Kosovës të furnizuar me pajisje shtesë, Nëntor; 
2. Procedurat e kalibrimit të zhvilluara, Dhjetor;
3. Numri i krahasimeve të cilësisë së kalibrimit të labortatorëve në Kosovë të ndërrmarra, Dhjetor;                                                                     4. Procesi i verifikimit të mjeteve matëse të gazit i filluar, Janar;                                                                                   5. Zinxhiri i gjurmueshmërisë i bartur nga etalonat, ndërkombetarë tek etalonat primarë të AMK-së, Dhjetor. </t>
  </si>
  <si>
    <t xml:space="preserve">Përmirësimi i mbikqyrjes së tregut përmes kontrollave të rregullta të tregut, në veqanti tregut të naftës dhe ngritjes së vetëdijes së konsumatorit </t>
  </si>
  <si>
    <t xml:space="preserve">Përmirësimi i rregullatorit të funksionimit dhe unifikimi i sistemit të mbikqyrjes së tregut, përfshirë mbrojtjen e konsumatorit.  </t>
  </si>
  <si>
    <t>Qershor</t>
  </si>
  <si>
    <t>MF, ATK, Doganat e Kosoves, Policia, MPH, MAPL</t>
  </si>
  <si>
    <t xml:space="preserve">Ngritja e vetëdijes së konsumatorëve </t>
  </si>
  <si>
    <t>AVUK, BQK</t>
  </si>
  <si>
    <t xml:space="preserve">Kapitulli 28: masa 3.29. </t>
  </si>
  <si>
    <t>Masa 10
Aktiviteti 1-3</t>
  </si>
  <si>
    <t xml:space="preserve">Përmirësimi i mëtejm i inspektimit të tregut  </t>
  </si>
  <si>
    <t>Doganat e Kosoves, Policia</t>
  </si>
  <si>
    <t>Përmirësimi i kontrollit përfshirë sistemin e menaxhimit të dhënave mbi qarkullimin e  mallrave strategjike në tregun vendor</t>
  </si>
  <si>
    <t xml:space="preserve">1. Databaza për mallrat strategjike e krijuar dhe funksionale, Qershor;                                        
 2. Së paku 10 kërkesa të bizneseve për regjistrim në regjistër dhe licencim të pranuar dhe shqyrtuar, Dhjetor;                                            
3. Së paku 25 biznese që zhvillojnë aktivitete biznesi me mallra strategjike të identifikuar, Dhjetor. </t>
  </si>
  <si>
    <t>MPJ, MPB, MFSK, DOGANA E KOSOVES</t>
  </si>
  <si>
    <t xml:space="preserve">Zhvillimi i mëtejm i politikave tregtare duke përmirësuar kornizën legjislative si dhe ngritjen e kapaciteteve të dikastereve relevante </t>
  </si>
  <si>
    <t>Përmirësimi i kornizës ligjore të tregtisë së mallrave</t>
  </si>
  <si>
    <t xml:space="preserve">MF, Doganat e Kosoves </t>
  </si>
  <si>
    <t>Anëtaresimi në Organizatën Botërore të Tregtisë (OBT)</t>
  </si>
  <si>
    <t>Janar-Nëntor</t>
  </si>
  <si>
    <t xml:space="preserve">Aplikacioni për anëtarësim në OBT i përgatitur, Nëntor. </t>
  </si>
  <si>
    <t>MPJ
MIE
ZKM</t>
  </si>
  <si>
    <t xml:space="preserve">Negocimi i shërbimeve me CEFTA-në, përkatësisht njohjes së kualifikimeve </t>
  </si>
  <si>
    <t>MASHT
MPMS, MF, MZHE, MIE, BQK</t>
  </si>
  <si>
    <t xml:space="preserve">Kapitulli 3: masa 3.4 </t>
  </si>
  <si>
    <t>Fillimi i procesit për negocimin e marrëveshjes me vendet e EFTA-së</t>
  </si>
  <si>
    <t>Janar-Tetor</t>
  </si>
  <si>
    <t>Përgatitja e vlerësimit të ndikimit, Tetor.</t>
  </si>
  <si>
    <t>Masa 8
Aktiviteti 4</t>
  </si>
  <si>
    <t xml:space="preserve">Përmirësimi i pronësisë industriale përmes promovimit të rëndësisë tek bizneset dhe ngritjen e kapacitetit të institucioneve relevante </t>
  </si>
  <si>
    <t xml:space="preserve">Zhvillimi i sistemit te menaxhimit te te dhenave I Agjencisë së Pronësisë Industriale </t>
  </si>
  <si>
    <t xml:space="preserve">Sistemi IPAS i skanimit të dokumenteve i zhvilluar dhe funksional, Dhjetor </t>
  </si>
  <si>
    <t>tMasa 8
Aktiviteti 4</t>
  </si>
  <si>
    <t xml:space="preserve">Promovimi i rëndësisë së pronësisë industriale </t>
  </si>
  <si>
    <t xml:space="preserve">Gjykatat, Prokuroria, Doganat e Kosoves </t>
  </si>
  <si>
    <t xml:space="preserve">Kapitulli 7:  masa 3.4 </t>
  </si>
  <si>
    <t xml:space="preserve">Ngritja e Kapaciteteve të institucioneve te perfshira ne mbrotjen e  Pronësisë Industriale </t>
  </si>
  <si>
    <t>1. Së paku 4 trajnime të organizuara për gjyqtarët, prokurorët, dhe policinë në fushën e Pronësisë Industriale, Dhjetor;                                                                                       2. Pjesëmarrje në së paku 6 trajnime dhe konferenca ku prezantohen praktikat e mira të pronësisë industriale, Dhjetor;                                                                                        3. Stafi per regjistrimin e aplikacioneve për mbrojtje të pronësisë industriale i shtuar, Tetor.</t>
  </si>
  <si>
    <t xml:space="preserve">Kapitulli 7: masa 3.8. </t>
  </si>
  <si>
    <t xml:space="preserve">Intensifikimi i bashkëpunimit ndërinstitucional me institucionet zbatuese dhe me institucionet politikbërëse në fushën e pronësisë industriale. </t>
  </si>
  <si>
    <t>Takime të rregullta të Këshillit Shtetëror për Pronësi Intelektuale të mbajtur në baza 3 mujore, Dhjetor.</t>
  </si>
  <si>
    <t xml:space="preserve">Kapitulli 7: masa 3.8 </t>
  </si>
  <si>
    <t xml:space="preserve">Përmirësimi i politikave të Pronësisë Intelektuale </t>
  </si>
  <si>
    <t>Janar-Mars</t>
  </si>
  <si>
    <t>1. Strategjia për Pronësi Intelektuale 2017-2020 e aprovuar, Qershor;                                         
 2. Plani i zbatimit të Strategjisë për Pronësi Intelektuale 2017-2020 i aprovuar, Qershor.</t>
  </si>
  <si>
    <t>1. Krijimi i mjedisit të favorshëm ligjor, rregullator, dhe hartimi i dokumenteve strategjike për përmirësimin e vazhdueshëm të cilësisë së shërbimeve dhe mjedisit në fushen e energjisë</t>
  </si>
  <si>
    <t xml:space="preserve"> Janar - Qershor</t>
  </si>
  <si>
    <t>1. Ligji për ndryshimin dhe plotësimin e Ligjit Nr.04/L-016 për Efiqiencën e Energjisë. (Qershor)
2. U.A mbi rregullat për masat kufizuese të furnizimit me energji në situata emergjente, i miratuar (Maj)
3. UA mbi rregullat për zonat e sigurisë, i miratuar (Maj);
4. U.A lidhur me llojin dhe sasinë e rezervave minimale të lëndës djegëse, ose të kapacitetit prodhues rezerv, i miratuar (Maj);</t>
  </si>
  <si>
    <t xml:space="preserve">Pa kosto </t>
  </si>
  <si>
    <t>Qeveria, 
Operator Sistemi, Transmisioni dhe Tregu, 
Zyra e Rregullatorit te Energjisë, Korporata Energjetike e Kosovës, Kompania Kosovare për Distribuim dhe Furnizim me Energji Elektrike, Kompania Kosovare për  Furnizim me Energji Elektrike, 
Ngrohtoret</t>
  </si>
  <si>
    <t xml:space="preserve">Kapitulli 15 
3.16 </t>
  </si>
  <si>
    <t>Programi i Qeverisë së Republikës së Kosovës 2015-2018;
Strategjia e Energjisë e Republikës së Kosovës 2009-2018; 
Plani Kombetare i Veprimit për Eficience te Energjise 2010-2018</t>
  </si>
  <si>
    <t xml:space="preserve">Hartimi i dokumenteve strategjike në fushën e energjisë  </t>
  </si>
  <si>
    <t>Mars -  Qershor</t>
  </si>
  <si>
    <t>1. Strategjia e Energjisë e Republikës së Kosovës 2017-2026 (Mars);
2. Programi i zbatimit të Strategjisë së Energjisë 2017-2019 (Qershor);</t>
  </si>
  <si>
    <t>Qeveria,Kuvendi i Republikës së Kosovës,Zyra e Rregullatorit te Energjisë,Operator Sistemi, Transmisioni dhe Tregu, Komisioni I Pavarur për Miniera dhe Minerale,Korporata Energjetike e Kosovës, Kompania Kosovare për Distribuim dhe Furnizim me Energji Elektrike, Kompania Kosovare për  Furnizim me Energji Elektrike, 
Ngrohtoret</t>
  </si>
  <si>
    <t xml:space="preserve">Programi i Qeverisë së Republikës së Kosovës 2015-2018;                        Marrëveshja e Stabilizim Asocimit;
Programi i Reformave Ekonomike  </t>
  </si>
  <si>
    <t>Hartimi dhe miratimi i Projekt Ligjit për Pajisje nën Presion.</t>
  </si>
  <si>
    <t>Ligji për ndryshimin e Ligjit për Pajisje nën Presion nr. 02/L-103, i miratuar (Dhjetor)</t>
  </si>
  <si>
    <t xml:space="preserve"> Qeveria, Ministria e Tregtisë dhe Industrisë, Ministria e Financave, Ministria e Integrimeve Evropiane, Ministria e Mjedisit dhe Planifikimit Hapesinore, Oda Ekonomike e Kosovës, Korporata Energjetike e Kosovës, Ngrohtoret.</t>
  </si>
  <si>
    <t xml:space="preserve">Kapitulli 1 
3.2 
</t>
  </si>
  <si>
    <t xml:space="preserve">Programi i Qeverisë së Republikës së Kosovës 2015-2018;
Strategjia e Energjisë e Republikës së Kosovës 2009-2018; </t>
  </si>
  <si>
    <t>Monitorim i përmbushjes së obligimeve që dalin nga kontrata e Privatizimit të KEDS ndërmjet QeK dhe KCLE</t>
  </si>
  <si>
    <t>Komiteti Qeveritar i Privatizimit (Ministria e Tregtisë dhe Industrisë, Ministria e Punes dhe mireqenies Sociale, Ministria e Mjedisit dhe Planifikimit Hapesinore,  Ministria e Financave, Njësia e Post Privatizimit, Kompania Kosovare për Distribuim dhe Furnizim me Energji Elektrike, Kompania Kosovare për  Furnizim me Energji Elektrike, Korporata Energjetike e Kosovës, International Finance Corporation, Operator Sistemi, Transmisioni dhe Tregu, 
Zyra e Rregullatorit te Energjisë, Njësia për Politika dhe Monitorim të Ndërmarrjeve Publike)</t>
  </si>
  <si>
    <t>Vendimi i Qeverisë Nr.09/12, dt.05.02.2015 për ndryshimin dhe plotësimin e vendimit Nr.07/133, dt.05.06.2013</t>
  </si>
  <si>
    <t>Revidimi i Dizajnit të Tregut dhe Rregullave te Tregut sipas Legjislacionit te ri per sektorin e energjisë</t>
  </si>
  <si>
    <t>Rregullat e tregut sipas kërkesave të reja ligjore, te reviduara</t>
  </si>
  <si>
    <t>Operator Sistemi, Transmisioni dhe Tregu, 
Zyra e Rregullatorit te Energjisë</t>
  </si>
  <si>
    <t xml:space="preserve"> 2. Zhvillimi i Sektorit Minerar</t>
  </si>
  <si>
    <t>Raporti i progresit për vitin 2016 për  Programin e Zbatimit të Strategjisë Minerare   2015-2017</t>
  </si>
  <si>
    <t xml:space="preserve"> Janar - Mars</t>
  </si>
  <si>
    <t>Pa  kosoto shtesë</t>
  </si>
  <si>
    <t>Strategjia Minerare e Republikes se Kosoves per periudhen 2012-2025
Programi për Zbatimin e Strategjsë Minerare 2015-2017</t>
  </si>
  <si>
    <t>Programi per Zbatimin e Strategjise Minerare per Periudhen 2018-2020</t>
  </si>
  <si>
    <t>Qershor - Dhjetor</t>
  </si>
  <si>
    <t>Programi per Zbatimin e Strategjise Minerare, i miratuar nga Qeveria</t>
  </si>
  <si>
    <t>Strategjia Minerare e Republikes se Kosoves per periudhen 2012-2025</t>
  </si>
  <si>
    <t>Plani i Menaxhimit te Resurseve Minerale 2018</t>
  </si>
  <si>
    <t>Tetor - Dhjetor</t>
  </si>
  <si>
    <t>Plani i Menaxhimit, i miratuar nga MZHE</t>
  </si>
  <si>
    <t xml:space="preserve"> Komisioni i Pavarur për Miniera dhe Minerale</t>
  </si>
  <si>
    <t>Strategjia Minerare e Republikes së Kosoves për periudhen 2012-2025</t>
  </si>
  <si>
    <t xml:space="preserve">Studimi për "Prurjet vjetore te inerteve nga lumenjtë kryesor të Kosovës" </t>
  </si>
  <si>
    <t>Raporti final i studimit i përgatitur dhe i dorëzuar në MZHE</t>
  </si>
  <si>
    <t xml:space="preserve"> Strategjia Minerare e Republikës së Kosovës 2012-2025
Programi për Zbatimin e Strategjsë Minerare 2015-2017</t>
  </si>
  <si>
    <t>3. Ngritja e kapaciteteve te SHGJKsë për përmiresimin e shërbimeve në fushën minerare</t>
  </si>
  <si>
    <t xml:space="preserve">Ligji për ndryshimin dhe plotësimin e Ligjit Nr.04/L-232 Për Shërbimin Gjeologjik të Kosovës </t>
  </si>
  <si>
    <t xml:space="preserve">Janar-Shtator </t>
  </si>
  <si>
    <t xml:space="preserve">Ligji për  Shërbimin Gjeologjik të Kosovës, i miratuar </t>
  </si>
  <si>
    <t xml:space="preserve">Pa kosto shtesë </t>
  </si>
  <si>
    <t>Strategjia Minerare e Republikës së Kosovës për periudhën 2012-2025; 
Programi për Zbatimin e Strategjsë Minerare 2015-2017</t>
  </si>
  <si>
    <t>Funksioanalizimi i laboratorit të SHGjK-së me pajisje</t>
  </si>
  <si>
    <t xml:space="preserve">Laboratori i SHGJK-s i furnizuar me paisje  </t>
  </si>
  <si>
    <t>Ministria e Financave</t>
  </si>
  <si>
    <t xml:space="preserve">Strategjia Minerare e Republikës së Kosovës për periudhën 2012-2025,
Programi për Zbatimin e Strategjisë Minerare 2015 -2017
</t>
  </si>
  <si>
    <t xml:space="preserve">4. Krijimi i mjedisit të favorshëm ligjor, rregullator, hartimi i dokumenteve strategjike dhe bashkëpunimi rajonal në sektorin e Teknologjis Informative e Komunikuese dhe atë Postar </t>
  </si>
  <si>
    <t>Hartimi i akteve nënligjore në sektorin e Teknologjis Informative e Komunikuese</t>
  </si>
  <si>
    <t>1. Rregullorja për instalimin dhe bashkë-shfrytëzimin e rrjeteve të komunikimeve elektronike; (qershor) 
2. Udhëzimi Administrativ për kushtet që duhet ti plotësojnë ofruesit e shërbimeve të tregtisë elektronike; (qershor) 
3. Rregullorja për mbledhjen e të dhënave për infrastrukturën brezgjerë; (dhjetor).</t>
  </si>
  <si>
    <t xml:space="preserve">Pa kosto shtesë
</t>
  </si>
  <si>
    <t xml:space="preserve">Kapitulli 10,
3.11 </t>
  </si>
  <si>
    <t xml:space="preserve">Politikat e sektorit të komunikimeve elektronike - Axhenda Dixhitale për Kosovën 2013-2020
</t>
  </si>
  <si>
    <t>Hartimi i koncept-dokumenteve në lidhje me transpozimin e Rregullores së BE-së Nr. 910/2014 dhe  Direktivës së BE-së Nr. 2014/61/EU</t>
  </si>
  <si>
    <t>Kapitulli 10, 
3.11</t>
  </si>
  <si>
    <t>Politikat e sektorit të komunikimeve elektronike - Axhenda Dixhitale për Kosovën 2013-2020; Ligji për Komunikimet Elektronike</t>
  </si>
  <si>
    <t>Hartimi i Projektligjit për Ndryshimin e Ligjit Nr.  03/L-173 për Shërbimet Postare</t>
  </si>
  <si>
    <t>Kapitulli 3 i acquis-së: E drejta e themelimit të kompanive dhe liria e ofrimit të shërbimeve</t>
  </si>
  <si>
    <t xml:space="preserve">Politikat Strategjike të Shërbimit Postar 2013 -2017 në Republiken e Kosovës
</t>
  </si>
  <si>
    <t>Krijimi i Atllasit Elektronik për Infrastrukturën Telekomunikuese Brezgjerë  në Kosovë</t>
  </si>
  <si>
    <t>Atllasi elektronik për infrastrukturën telekomunikuese brezgjerë i krijuar dhe i populluar me të dhëna</t>
  </si>
  <si>
    <t>Autoriteti Rregullativ i Komunikimeve Elektronike dhe Postare, Operatorët</t>
  </si>
  <si>
    <t>Kapitulli 10 - shoqëria e informacionit dhe mediat</t>
  </si>
  <si>
    <t xml:space="preserve">Politikat e sektorit të komunikimeve elektronike - Axhenda Dixhitale për Kosovën 2013-2020  </t>
  </si>
  <si>
    <t>Zbatimi i Pilot Projektit Gratë në Punët Online (Women in Online Work) – WOW2</t>
  </si>
  <si>
    <t>Trajnimi i së paku 65 grave të ndara në tri grupe/module të ndryshme për trajnim: 
- Front-end web development; 
- Graphic Design; 
- SMM/SEO (Social Media Marketing/ Search Engine Optimization)</t>
  </si>
  <si>
    <t>US$100,000 (Donacion nga Banka Botërore)</t>
  </si>
  <si>
    <t>Banka Botërore</t>
  </si>
  <si>
    <t>Strategjia e Kosovës për Teknologji Informative;
Politikat e sektorit të komunikimeve elektronike - Axhenda Dixhitale për Kosovën 2013-2020;
Plani për Zbatimin e Programit të Qeverisë së Republikës së Kosovës 2015-2018</t>
  </si>
  <si>
    <t>Përgatitja e Programit Vjetor të Pullës Postare për vitin 2018 dhe përzgjedhja e motiveve fituese nga programi vjetor i pulles postare të vitit 2017</t>
  </si>
  <si>
    <t xml:space="preserve">Janar -Dhjetor </t>
  </si>
  <si>
    <t xml:space="preserve">1. Programi Vjetor i Pullës Postare, i aprovuar nga MZHE (shtator), 
2. Dizajnimi i motiveve, i miratuar nga Komisioni për Pullë Postare (dhjetor) </t>
  </si>
  <si>
    <t>Posta e Kosovës, Komisioni për Pullë Postare</t>
  </si>
  <si>
    <t>Udhëzimi Administrativ Nr. 04/2012 për  Pulla Postare</t>
  </si>
  <si>
    <t>5. Përmirësimi i Performancës së Ndërmarrjeve Publike</t>
  </si>
  <si>
    <t xml:space="preserve">Monitorimi i ndërmarrjeve publike 
</t>
  </si>
  <si>
    <t xml:space="preserve">Raportet për performancen e ndërmarrjeve publike tremujore të përgatitura dhe të dorezuara në MZHE si dhe raporti vjetor (2016) i përgatitur dhe dorezuar në Qeveri </t>
  </si>
  <si>
    <t>Pa kosto shtesë</t>
  </si>
  <si>
    <t xml:space="preserve">Qeveria, Ndërmarrjet Publike </t>
  </si>
  <si>
    <t>Programi i Qeverisë së Republikës së Kosovës 2015 -2018</t>
  </si>
  <si>
    <t>Zbatimi i politikave të Qeverisë përmes përkrahjes financiare nga buxheti i Kosovës për ndërrmarrjet publike</t>
  </si>
  <si>
    <t xml:space="preserve">Përmiresimi i ofrimit të sherbimeve nga ndërmarrjet publike:                  
(subvencionimi)                                              a) Ngrohja Qendrore;                                   
b) Uji dhe Hedhurinat;                                   
c) Trainkos;                                                 
ç) Infrakos; 
</t>
  </si>
  <si>
    <t>Modernizimi i infrastrukturës sportive në ndërtimin e objekteve të mbyllura dhe të hapura</t>
  </si>
  <si>
    <t>ZKM, Komiteti Olimpik i Kosovës, Federatat Sportive,  Klubet</t>
  </si>
  <si>
    <t>Mbështetja financiare për Komitetin Olimpik të Kosovës (KOK), Federatat Sportive, Klubet</t>
  </si>
  <si>
    <t>ZKM, Komiteti Olimpik i Kosovës,Federatat Sportive, Klubet</t>
  </si>
  <si>
    <t>Komiteti Olimpik i Kosovës, Federatat Sportive, Klubet</t>
  </si>
  <si>
    <t>Përkrahja për reprezentacionet në garat Kualifikuese për Kampionate Evropiane dhe Botrore.</t>
  </si>
  <si>
    <t xml:space="preserve">1.Pjesëmarrja e ekipeve kombetare në garat kualifikuese në Kampionate Evropiane dhe Botërore 
2. Mbështetja financiare për Komitetin Olimpik të Kosovës (KOK), Federatat Sportive, Klubet
</t>
  </si>
  <si>
    <t>MKRS</t>
  </si>
  <si>
    <t>Plani i Veprimit për zbatimin e Programit të Qeverisë</t>
  </si>
  <si>
    <t>Përkrahja e krijimtarisë kulturore</t>
  </si>
  <si>
    <t>2,085,995.0+300,000.0+173,378.0+150,000.0</t>
  </si>
  <si>
    <t>Institucionet publike kulturore</t>
  </si>
  <si>
    <t>Zhvillimi i politikave në fushën e kulturës</t>
  </si>
  <si>
    <t>janar-mars</t>
  </si>
  <si>
    <t>1. Strategjia Kombëtare për Kulturë, e miratuar; (janar-mars)
2. Koncept Dokumenti për Promovimin e Kulturës; (janar-mars)
3. Koncept Dokumenti për Veprimtarinë Botuese dhe Librin;( janar-mars)</t>
  </si>
  <si>
    <t>ZKM,MF, MIE,MASHT, institucionet publike kulturore, shoqëria civile etj</t>
  </si>
  <si>
    <t>Përkrahja e kulturës së pavarur, përfshirë këtu dialgoun dhe diversitetitin kulturor</t>
  </si>
  <si>
    <t>Një konkurs publik  për projektet kulturore të krijuesve individ, OJQ-ve, asociacioneve kulturore, si dhe të dialogut dhe diversitetit kulturor.</t>
  </si>
  <si>
    <t>Krijues individë, OJQ, Asociacione kulturore etj</t>
  </si>
  <si>
    <t>Institucionet publike dhe jo publike kulturore të Kosovës</t>
  </si>
  <si>
    <t>Korniza Afatmesme e Shpenzimeve 2017-2019</t>
  </si>
  <si>
    <t>Mbrojtja, ruajtja dhe promovimi i trashëgimise kulturore</t>
  </si>
  <si>
    <t>MMPH,MAPL,MIE,MF,ZKM,Komunat,OJQ-te dhe te tjera institucione përgjegjëse</t>
  </si>
  <si>
    <t xml:space="preserve">Zbatimi i nenit 3, 4  dhe nenit 108 të MSA-së </t>
  </si>
  <si>
    <t>120000 + 315,000.00</t>
  </si>
  <si>
    <t>Komunat,pronaret,donatorët</t>
  </si>
  <si>
    <r>
      <t>Plotesimi i kornizës ligjore për trashëgimine e luajtshme dhe shpirtërore, ngritja e sistemit të</t>
    </r>
    <r>
      <rPr>
        <sz val="11"/>
        <color indexed="8"/>
        <rFont val="Book Antiqua"/>
        <family val="1"/>
      </rPr>
      <t xml:space="preserve"> ruajtjes </t>
    </r>
    <r>
      <rPr>
        <sz val="11"/>
        <rFont val="Book Antiqua"/>
        <family val="1"/>
      </rPr>
      <t>dhe promovimi i tyre</t>
    </r>
  </si>
  <si>
    <t>ZKM,Komunat,MF,MIE dhe te tjera institucione përgjegjëse</t>
  </si>
  <si>
    <r>
      <t xml:space="preserve">Krijimi i standarteve për menaxhimin të integruar të trashëgimisë kulturore </t>
    </r>
    <r>
      <rPr>
        <sz val="11"/>
        <color indexed="8"/>
        <rFont val="Book Antiqua"/>
        <family val="1"/>
      </rPr>
      <t>dhe vënien e saj në funksion edhe të zhvillimit të turizmit kulturor</t>
    </r>
  </si>
  <si>
    <t xml:space="preserve">Ngritja e kapaciteteve të organizatave rinore dhe mbështetja e mekanizmave rinorë për të zhvilluar programe dhe shërbime më kualitative për të rinjë si dhe ngritja e shkathtësive jetësore për të rinjtë (organizimi i programeve trajnuese profesionale dhe jo-formale  për të rinjët) </t>
  </si>
  <si>
    <t>prill - dhjetor</t>
  </si>
  <si>
    <t>100000+30000</t>
  </si>
  <si>
    <t>Komunat, MASHT, MPMS, Donatorët, OEK, GIZ</t>
  </si>
  <si>
    <t xml:space="preserve">Zbatimi i nenit 108 të MSA-së </t>
  </si>
  <si>
    <t>Strategjia për Rini 2013-2017</t>
  </si>
  <si>
    <t>Ngritja e kapaciteteve dhe mbështetja e organizatave rinore për parandalimin e ekstremizmit të dhunshëm dhe radikalizmit që shpie në terrorizëm</t>
  </si>
  <si>
    <t>1. Shtatë (7) takime / punëtori rajonale         
2. Trajnime  për dialog dhe tolerancë në së paku 10 komuna të Kosovës        
3. Një (1) fushatë vetëdijësimi në nivel kombëtar</t>
  </si>
  <si>
    <t>Komunat, ZKM, MPB, Donatorët</t>
  </si>
  <si>
    <t>Strategjia për Parandalimin e Ekstremizmit të Dhunshëm dhe Radikalizmit që shpie në Terrorizëm 2015-2020</t>
  </si>
  <si>
    <t xml:space="preserve">Mbështetja dhe afirmimi i sektorit të rinisë  dhe përmirësimi i shërbimeve të të rinjëve  </t>
  </si>
  <si>
    <t>Së paku 200 të rinjë përfitues të trajnimeve dhe 40 të rinjë përfitues të granteve</t>
  </si>
  <si>
    <t>Shtylla e I-rë e SKZH</t>
  </si>
  <si>
    <t xml:space="preserve">Strategjia për Rini 2013-2017 </t>
  </si>
  <si>
    <t xml:space="preserve">Rritja e kohezionit social ndëretnik në mes të rinjve dhe mbështetja e projekteve në zonat rurale, për të rinjtë me aftësi të veçanta, femrave të reja dhe të rinjëve </t>
  </si>
  <si>
    <t xml:space="preserve">Mbështetja e së paku 20  projekteve </t>
  </si>
  <si>
    <t>KVRL, Qendrat Rinore</t>
  </si>
  <si>
    <t xml:space="preserve">Mbështetja e të rinjëve për zhvillim të aktiviteteve për punën vullnetare si dhe promovim të parandalimit të dukurive negative </t>
  </si>
  <si>
    <t xml:space="preserve">40 projekte të realizuara.                   </t>
  </si>
  <si>
    <t xml:space="preserve">Komunat, organizatat rinore    </t>
  </si>
  <si>
    <t>Ngritja e kapaciteteve në fushën e ndarjes se drejtësisë sportive, administratorëve, trajnerëve  dhe mjekësisë sportive</t>
  </si>
  <si>
    <t xml:space="preserve">300 trajnerë, mjek, administrator dhe gjyqtarë sportiv të trajnuar. </t>
  </si>
  <si>
    <t>ZKM,Komunat, Komiteti Olimpik i Kosovës, Federatat Sportive dhe Klubet</t>
  </si>
  <si>
    <t xml:space="preserve">Përkrahja për ngritjen e kapacitetve në KOK,Federata te Sportit si dhe Klube sportive si dhe masovizimi i sportit për te gjithë </t>
  </si>
  <si>
    <t>Zhvillimi i politikave në fushën e sportit</t>
  </si>
  <si>
    <t>janar - qershor</t>
  </si>
  <si>
    <t xml:space="preserve">Edukimi për të drejtën e autorit dhe vetëdijësimi i publikut </t>
  </si>
  <si>
    <t>tetor - dhjetor</t>
  </si>
  <si>
    <t xml:space="preserve">ZDA, MTI, KGJK, Ministria e Arsimit, Administrata e Universitetit, dhe Drejtoritë e Arsimit në qytete përkatëse </t>
  </si>
  <si>
    <t>Zbatimi i nenit 77 dhe 78 të MSA-së</t>
  </si>
  <si>
    <t>Ngritja e kapaciteteve te stafit të Zyrës dhe të Shoqatave per Menaxhim Kolektiv të Drejtave të Autorit</t>
  </si>
  <si>
    <t>tetor-dhjetor</t>
  </si>
  <si>
    <t>Shoqatat për Menaxhim Kolektiv të Drejtave të Autorit, DK,                            PK,                                   IT</t>
  </si>
  <si>
    <t>Edukimi dhe fuqizimi i zbatimit të Drejtave të Autorit dhe të Drejtave të Përafërta</t>
  </si>
  <si>
    <t>MTI-API                                           MD                   MF                                PK</t>
  </si>
  <si>
    <t xml:space="preserve">Avancimi i kornizës ligjore me qëllim të zbatimit të Ligjit për të Drejtën e Autorit  dhe harmonizimit me acquis të BE-së </t>
  </si>
  <si>
    <t xml:space="preserve">DK,                            PK,                                   IT, OEK </t>
  </si>
  <si>
    <t>1. 1 vizitë studimore për stafin e ZDA-së në një nga zyrat rajonale për të observuar nga afër punën e tyre, ( Qershor);                              
2. Pjesëmarrja në dy konferenca të OBPI-së dhe në konferencat rajonale me qëllim të njohjes dhe lobimit për anëtarësim në OBPI;  Shkurt - Dhjetor                                      3. Konferenca Rajonale e organizuar (shtator)</t>
  </si>
  <si>
    <t>MTI-API                                                              MF                                PK</t>
  </si>
  <si>
    <t>Parandalimi i infeksioneve përmes imunizimit</t>
  </si>
  <si>
    <t>Programi i imunizimit i miratuar</t>
  </si>
  <si>
    <t>Fuqizimi i këshillave të prindërve në nivel shkolle, komune dhe shteti.</t>
  </si>
  <si>
    <r>
      <rPr>
        <b/>
        <sz val="11"/>
        <rFont val="Book Antiqua"/>
        <family val="1"/>
      </rPr>
      <t>1.</t>
    </r>
    <r>
      <rPr>
        <sz val="11"/>
        <rFont val="Book Antiqua"/>
        <family val="1"/>
      </rPr>
      <t xml:space="preserve"> Zbatimi i skemës së asistencës sociale, pagesa strehimit familjar për fëmijë dhe kompenzimit për familjet që kanë fëmijë me aftësi të kufizuar.</t>
    </r>
  </si>
  <si>
    <r>
      <rPr>
        <b/>
        <sz val="11"/>
        <rFont val="Book Antiqua"/>
        <family val="1"/>
      </rPr>
      <t>2.</t>
    </r>
    <r>
      <rPr>
        <sz val="11"/>
        <rFont val="Book Antiqua"/>
        <family val="1"/>
      </rPr>
      <t xml:space="preserve"> Hartimi i standarteve të reja minimale për shërbime sociale dhe familjare dhe monitorimi dhe inspektimi i zbatimit të tyre.</t>
    </r>
  </si>
  <si>
    <r>
      <rPr>
        <b/>
        <sz val="11"/>
        <rFont val="Book Antiqua"/>
        <family val="1"/>
      </rPr>
      <t>1.</t>
    </r>
    <r>
      <rPr>
        <sz val="11"/>
        <rFont val="Book Antiqua"/>
        <family val="1"/>
      </rPr>
      <t xml:space="preserve"> 10 standarde minimale të aprovuara dhe promovuara, Mars; 
</t>
    </r>
    <r>
      <rPr>
        <b/>
        <sz val="11"/>
        <rFont val="Book Antiqua"/>
        <family val="1"/>
      </rPr>
      <t>2.</t>
    </r>
    <r>
      <rPr>
        <sz val="11"/>
        <rFont val="Book Antiqua"/>
        <family val="1"/>
      </rPr>
      <t xml:space="preserve"> 10 ofrues të shërbimeve sociale dhe familjare të monitoruar dhe inspektuar, (Nëntor)
</t>
    </r>
  </si>
  <si>
    <r>
      <t>Strategjia Sektoriale  2015-2020,                Strategjia e Decentralizimit të Shërbime Sociale 2013-2017;</t>
    </r>
    <r>
      <rPr>
        <sz val="11"/>
        <color rgb="FFFF0000"/>
        <rFont val="Book Antiqua"/>
        <family val="1"/>
      </rPr>
      <t xml:space="preserve">       </t>
    </r>
    <r>
      <rPr>
        <sz val="11"/>
        <rFont val="Book Antiqua"/>
        <family val="1"/>
      </rPr>
      <t xml:space="preserve">   </t>
    </r>
  </si>
  <si>
    <t>2.3.4</t>
  </si>
  <si>
    <t>2.3.5</t>
  </si>
  <si>
    <t>2.3.6</t>
  </si>
  <si>
    <t>Zgjerimi i shërbimeve elektronike për bizneset dhe qytetarët</t>
  </si>
  <si>
    <t>1. Numri i shërbimeve elektronike krahasuar me periudhën e njejtë të vitit të kaluar;          
2. Numri i vendimeve shpjeguese, publike dhe individuale;          
3. Numri i seminareve dhe informatave njoftuese për risitë</t>
  </si>
  <si>
    <t>Plani Strategjik 2015-2020, MSA- Neni 105 Tatimet</t>
  </si>
  <si>
    <t>Zbatimi i Marrëveshjeve për Eliminimin e Tatimit të Dyfishtë</t>
  </si>
  <si>
    <t>1. Numri i vendimeve shpjeguese individuale;                      
2. Numri i Marrëveshjeve të inicuara</t>
  </si>
  <si>
    <t>Plani Strategjik 2015-2020,  MSA- Neni 70 paragrafi 3</t>
  </si>
  <si>
    <t>Nxjerrja e udhëzimit për Operatorë të autorizuar ekonomik (OAE)</t>
  </si>
  <si>
    <t>Plani Strategjik 2015-2020</t>
  </si>
  <si>
    <t>1. Numri i bizneseve të cilat e shfrytëzojnë portalin</t>
  </si>
  <si>
    <t>DK, AUV</t>
  </si>
  <si>
    <t xml:space="preserve">Plani Strategjik i DK 2016-2018
</t>
  </si>
  <si>
    <t>Intensifikimi i aktiviteteve kundër krimit të organizuar dhe kontrabandës</t>
  </si>
  <si>
    <t xml:space="preserve">janar dhjetor </t>
  </si>
  <si>
    <t>PKK, ZBD</t>
  </si>
  <si>
    <t>Plani Strategjik i DK 2016-2019</t>
  </si>
  <si>
    <t>2.4.4</t>
  </si>
  <si>
    <t>2.4.5</t>
  </si>
  <si>
    <t>2.4.6</t>
  </si>
  <si>
    <t>2.4.7</t>
  </si>
  <si>
    <t>2.4.8</t>
  </si>
  <si>
    <t xml:space="preserve">Rritja e bashkëpunimit të drejtpërdrejtë
me autoritetet tjera te zbatimit te ligjit, për
të rritur efektivitetin ne zbulimin e rasteve,
të mallrave të ndaluara, krimit të organizuar dhe kontrabandës
</t>
  </si>
  <si>
    <t>1. Numri i kontrolleve të rregullta dhe pa paralajmërim;
2. Numri i Kontrolleve të përbashkëta me Sektorët e DK-së dhe Agjensione të tjera;
3. Numri i aktvendimeve për inkasim dhe vlera e tyre;</t>
  </si>
  <si>
    <t>DK, PK, AUV, ATK</t>
  </si>
  <si>
    <t xml:space="preserve">Plani Strategjik i DK 2016-2018
Strategjia kombëtare për MIK
</t>
  </si>
  <si>
    <t>Përcjellja e aktiviteteve financiare të individëve apo grupeve radikale dhe ekstremiste si dhe Monitorimi dhe përpilimi i raporteve analitike te inteligjences nga burimet e hapura dhe të mbyllura</t>
  </si>
  <si>
    <t>NJIF-K, AKI, PK, PSRK</t>
  </si>
  <si>
    <t xml:space="preserve">Strategjisa Kombëtare e Republikës së Kosovës për Parandalimin dhe Luftimin e Ekonomisë Joformale, Pastrimit të Parave, Financimit të Terrorizmit dhe Krimeve Financiare 2014-2018
-  Plani i Veprimit i Strategjise kundër Terrorizmit 2012-2017
-  Plani i Veprimit kundër Krimit të Organizuar 2012-2017
-  Plani i veprimit për implementimin e Strategjisë për parandalimin e ekstremizmit të dhunshëm 
dhe radikalizmit që shpie në terrorizëm 2015 – 2020
</t>
  </si>
  <si>
    <t>Promovimi i bashkëpunimit dhe koordinimin ndërmjet institucioneve si dhe rritja e bashkëpunimit me institucionet vendore të zbatimit të ligjit</t>
  </si>
  <si>
    <t xml:space="preserve">NJIF-K, AKI, PK, PSRK, ATK, DK, </t>
  </si>
  <si>
    <t>Ngritja e kapaciteteve në luftën kundër terrorizmit dhe financimit te terrorizmit</t>
  </si>
  <si>
    <t>MPB, PK, AKSP, ZKM, KPK, KGJK NJIF, DK, ATK, Partnerët ndërkombëtar</t>
  </si>
  <si>
    <t>Plani i Performancës dhe Resurseve të Njësisë për Inteligjencë Financiare të Kosovës 2016-2019</t>
  </si>
  <si>
    <t xml:space="preserve">MF </t>
  </si>
  <si>
    <t>3.1.4</t>
  </si>
  <si>
    <t>3.1.5</t>
  </si>
  <si>
    <t>3.1.6</t>
  </si>
  <si>
    <t>3.1.7</t>
  </si>
  <si>
    <t>Janar - Shtator</t>
  </si>
  <si>
    <t>1. Korniza makro-fiskale e hartuar konform rregullës fiskale te përcaktuar me ligj</t>
  </si>
  <si>
    <t>Libri I Buxhetit, KASH</t>
  </si>
  <si>
    <t>Zbatimi i Programit ‘Stand-By’ me FMN  në projektet zhvillimore</t>
  </si>
  <si>
    <t xml:space="preserve">1. Programi ‘Stand-By’ me FMN I zbatuar.
2. Kriteret e përcaktuara me program të  përmbushura sipas afatit te caktuar
</t>
  </si>
  <si>
    <t>FMN</t>
  </si>
  <si>
    <t xml:space="preserve">Programi i Qeverisë së Kosovës, </t>
  </si>
  <si>
    <t>Informimi i publikut lidhur me zhvillimet makro-fiskale</t>
  </si>
  <si>
    <t>1. Publikimi i Pasqyrave Makroekonomike
2. Publikimi i raportit mujor të të hyrave dhe shpenzimeve të qeverisë</t>
  </si>
  <si>
    <t>Programi I Qeverise</t>
  </si>
  <si>
    <t xml:space="preserve">1. Krijimi i nën-modeleve për parashikimin e indikatorëve ekonomik </t>
  </si>
  <si>
    <t>Hartimi I Programit te Reformave Ekonomike 2017-2019</t>
  </si>
  <si>
    <t xml:space="preserve">Janar </t>
  </si>
  <si>
    <t>1. Programi I Reformave Ekonomike (PRE) i hartuar.</t>
  </si>
  <si>
    <t>Kosto admin</t>
  </si>
  <si>
    <t>ZKM, MIE, Ministritë e Linjës</t>
  </si>
  <si>
    <t>Raporti i Vendit për Kosovën</t>
  </si>
  <si>
    <t>Kompletimi i kushteve per perfitim nga Perkrahja Buxhetore Sektoriale (SBS) ne fushen e MFP</t>
  </si>
  <si>
    <t xml:space="preserve">Zyra e BE-se, KE, MIE, </t>
  </si>
  <si>
    <t>SRMFP 2016-2020, Plani I Veprimit te zbatimit te SRMFP 2016-2018</t>
  </si>
  <si>
    <t>Rritja e transparences dhe bashkepunimi me partneret zhvillimor dhe shoqerine civile ne fushen e MFP</t>
  </si>
  <si>
    <t xml:space="preserve">Zyra e BE-se, KE, Partneret zhvellimor, OSHC-te </t>
  </si>
  <si>
    <t xml:space="preserve">SRMFP 2016-2020, </t>
  </si>
  <si>
    <t xml:space="preserve">Zbatimi në mënyrë sistematike i strategjisë dhe planit të veprimit të miratuar për luftimin e ekonomisë joformale </t>
  </si>
  <si>
    <t xml:space="preserve">1. Vlerësimet e pavarura sektoriale të rrezikut te realizuara. 
2. Plani i Veprimit i rishikuar duke marrë parasysh të gjeturat nga vlerësimi i rrezikut 
3. Pajtueshmëria tatimore e përmirësuar dhe zbatuar duke mbrojtur interesin fiskal të vendit, të drejtat e punonjësve dhe konkurrencën e drejtë në fushën e biznesit. 
4. Qasja ndër-institucionale dhe mekanizmat në fushën kundër pastrimit të parave, krimit financiar, financimit të terrorizmit dhe korrupsionit, përfshirë parandalimin, hetimet, vlerësimet dhe operimet të fuqizuara 
5. Raporte të rregullta tremujore, të përgatitura, konsultuara dhe publikuara
</t>
  </si>
  <si>
    <t>Kosto administrative dhe Projekti IPA 2015.</t>
  </si>
  <si>
    <t>Sekretariati (per Strategjine e Luftimit te Ekonomise Joformale)</t>
  </si>
  <si>
    <t>Agjenda për Reforma Evropiane (ARE), Strategjia per Luftimin e Ekonomise Joformale, Shpelarjes se parase dhe Financimit te Terrorizmit</t>
  </si>
  <si>
    <t>3.2.4</t>
  </si>
  <si>
    <t xml:space="preserve">Themelimi i Agjencisë së Tatimeve dhe Doganës së Kosovës
</t>
  </si>
  <si>
    <t xml:space="preserve">Janar-Qershor 
 </t>
  </si>
  <si>
    <t>18,432,211€
120,000€</t>
  </si>
  <si>
    <t>Plani Inicial për themelimin e Agjencisë së të Hyrave, aprovuar nga Qeveria e Republikës së Kosovë 22.07.2016</t>
  </si>
  <si>
    <t>3.2.5</t>
  </si>
  <si>
    <t>Përpilimi i analizave mbi efektin e ndryshimit të politikave në të hyrat buxhetore dhe indikatorëve tjerë të ekonomisë</t>
  </si>
  <si>
    <t>DBF, ATK, DK, Thesari</t>
  </si>
  <si>
    <t>Programi i Qeverisë</t>
  </si>
  <si>
    <t>3.2.6</t>
  </si>
  <si>
    <t>Azhurnimi i buletinit mbi politikat fiskale në vend me ndryshimet e politikave tatimore gjatë vitit 2017</t>
  </si>
  <si>
    <t>1. Publikimi i buletinit te azhurnuar</t>
  </si>
  <si>
    <t>DBF, ATK, DK</t>
  </si>
  <si>
    <t>3.2.7</t>
  </si>
  <si>
    <t>Rishikimi i listës së produkteve për lirimet doganore konform kërkesave për lirime nga detyrimi doganor</t>
  </si>
  <si>
    <t>1. Identifikimi i llojeve të produkteve për lirimet doganore.
2. Analiza për arsyesh mërinë e tyre si dhe ndikimi ekonomik dhe fiskal</t>
  </si>
  <si>
    <t>DBF, ATK, DK, MTI</t>
  </si>
  <si>
    <t xml:space="preserve">Programi i Qeverisë. 
</t>
  </si>
  <si>
    <t>3.2.9</t>
  </si>
  <si>
    <t>Identifikimi i ndryshimeve të nevojshme në legjsilacionin tatimor</t>
  </si>
  <si>
    <t>1. Aprovimi i Ligjit me ndryshimet e identifikuara;</t>
  </si>
  <si>
    <t>ATK/MF</t>
  </si>
  <si>
    <t>Ngritja e kapaciteteve në fushën e hetimeve tatimore, inteligjencës dhe kontrollit tatimor.</t>
  </si>
  <si>
    <t>1. Numri i trajnimeve të realizuara</t>
  </si>
  <si>
    <t>ATK</t>
  </si>
  <si>
    <t>Plani Strategjik I ATK 2015-2021</t>
  </si>
  <si>
    <t>5.4.10</t>
  </si>
  <si>
    <t xml:space="preserve">Arritja e marrëveshjeve të ndryshme për financimin e projekteve që janë pjesë e Listës së Projekteve Prioritare dhe Klauzolës për Investime. </t>
  </si>
  <si>
    <t>Marreveshjet e nenshkruara</t>
  </si>
  <si>
    <t xml:space="preserve">DBNF, MPJ, MIE dhe institucione tjera varsisht nga marrëvshja </t>
  </si>
  <si>
    <t>ERA</t>
  </si>
  <si>
    <t xml:space="preserve">Anëtarësimi në Institucionet Financiare Ndërkombëtare </t>
  </si>
  <si>
    <t>Plani Strategjik i DK 2016-2018</t>
  </si>
  <si>
    <t>Ngritja e bashkëpunimit me administratat tjera doganore dhe partnerët e tjerë tregtarë të Kosovës.</t>
  </si>
  <si>
    <t>Forcimi i mëtejm i  Disiplinës Fiskale dhe financave publike të shëndosha.</t>
  </si>
  <si>
    <t>Bashkëpunimi me institucionet vendore dhe ndërkombëtare</t>
  </si>
  <si>
    <t>ZKM, MPJ, MIE, Ministrite relevante, Partneret Zhvillimor</t>
  </si>
  <si>
    <t xml:space="preserve">janar-dhjetor
</t>
  </si>
  <si>
    <t xml:space="preserve">1,000,000€
510,000€
4,000€
10,000,000€
</t>
  </si>
  <si>
    <t>FMN, KE, SIDA</t>
  </si>
  <si>
    <t xml:space="preserve">Strategjia kombetare për zhvillim 2016-2018
Plani Strategjik i DK 2016-2018, 
</t>
  </si>
  <si>
    <t>Ngritja e efikasitetit të shërbimeve të ofruara dhe ngritja e transparencës ne sistemin e te hyrave.</t>
  </si>
  <si>
    <t>1. Shërbimet elektronike të ofruara për tatimpagues
2. Përqindja e kërkesave të tatimpaguesve të trajtuara nga Avokati i Tatimpaguesit krahasuar me vitin 2016.
3. Mekanizmi për monitorimin dhe  mbledhjen e akcizës së brendshme dhe në lojërat e fatit i avancuar.
4. Lehtësirat tregtare te aprovuara
5. Rregulloret komunale për vitin tatimor 2018 të pergatitura.
6. Forumi vjetor për tatimin në pronë i organizuar.
7. Seminaret dhe punëtoritë e organizuara për tatimpagues (ATK, DTP)</t>
  </si>
  <si>
    <t xml:space="preserve">122,000€
50,000€
4,500€
6,800€
384,800€
</t>
  </si>
  <si>
    <t>AUV, Komunat, SIDA, USAID, DEMOS</t>
  </si>
  <si>
    <t>Plani Strategjik i DK 2016-2018, Marrëveshja ndërmjet MF-SIDA dhe partnerët tjerë.</t>
  </si>
  <si>
    <t xml:space="preserve">Zhvillimi i metodologjisë për KBFP dhe procedurat operative për zbatim
</t>
  </si>
  <si>
    <t xml:space="preserve">1. Programi i rishikuar për monitorimin e Organizatave buxhetore për vlerësimin e aktiviteteve të Menaxhimit Financiar e Kontrollit  dhe për monitorimin e Njësive të Auditimit të Brendshëm  
2. Metodologjia e hartuar
3. Procedurat Operative te hartuara
</t>
  </si>
  <si>
    <t xml:space="preserve">Strategjia për KBFP 2015-2019
</t>
  </si>
  <si>
    <t>Ngritja profesionale ne fushën e  menaxhimit financiar dhe kontrollit</t>
  </si>
  <si>
    <t>IKAP, Institucionet profesionale</t>
  </si>
  <si>
    <t xml:space="preserve">Ligji për MFPP dhe LAB 
Strategjia për KBFP 2015-2019
</t>
  </si>
  <si>
    <t>Menaxhimi efikas dhe transparent i financave Publike permes kontrolleve efektive te zotimeve</t>
  </si>
  <si>
    <t xml:space="preserve">Azhurnimi i planit kontabël / rishikimi i rregullës.
</t>
  </si>
  <si>
    <t>Qeveria, te gjitha OB-te</t>
  </si>
  <si>
    <t xml:space="preserve">SRMFP 2016-2020
</t>
  </si>
  <si>
    <t>1. Plani për avancimin e aplikimit të standardeve IPSAS</t>
  </si>
  <si>
    <t xml:space="preserve">Qeveria, </t>
  </si>
  <si>
    <t>1. Publikimi i të dhënave sipas kërkesave të Eurostat për Procedurën e Deficitit të Mbi kaluar (angl. Excessive Deficit Procedure).</t>
  </si>
  <si>
    <t xml:space="preserve"> Qeveria, ASK</t>
  </si>
  <si>
    <t>Rritja e qasjes frekuente në të dhëna fiskale.</t>
  </si>
  <si>
    <t>1. Publikime mujore për të hyrat dhe shpenzimet buxhetore.</t>
  </si>
  <si>
    <t>2,000€</t>
  </si>
  <si>
    <t xml:space="preserve">
</t>
  </si>
  <si>
    <t>10,000€</t>
  </si>
  <si>
    <t xml:space="preserve">Investitorët e Letrave me Vlere, OB-te. 
</t>
  </si>
  <si>
    <t xml:space="preserve">Programi i Borxhit Shtetëror 
</t>
  </si>
  <si>
    <t>200,000€</t>
  </si>
  <si>
    <t>Qeveria, OB-te, KRPP</t>
  </si>
  <si>
    <t>Strategjia per Reforma ne Menaxhimin e Financave Pulike, Strategjia e kontrollit te brendshem te financave publike</t>
  </si>
  <si>
    <t xml:space="preserve">Rritja e efikasitetit alokues
</t>
  </si>
  <si>
    <t>Hartimi i dokumentit të KASH-it 2018-2020.</t>
  </si>
  <si>
    <t>Janar - prill</t>
  </si>
  <si>
    <t xml:space="preserve">Kuvendi  dhe Qeveria e Republikës së Kosovës;  Zyra për Planifikim Strategjik, ZKM; Organizatat buxhetore; </t>
  </si>
  <si>
    <t xml:space="preserve">Deklarata e prioriteteve strategjike të Qeverisë,  Vendimet e Komisionit të Granteve; Letra e Qëllimit dhe raporti i FMN-së </t>
  </si>
  <si>
    <t>Hartimi i Propozim Buxhetit të Republikës së Kosovës për vitin 2018  dhe  vlerësimet për vitet 2019 dhe 2020.</t>
  </si>
  <si>
    <t xml:space="preserve">tetor në Qeveri
</t>
  </si>
  <si>
    <t xml:space="preserve">Kuvendi  dhe Qeveria e Republikës së Kosovës;  Zyra për Planifikim Strategjik, ZKM; Organizatat Buxhetore; </t>
  </si>
  <si>
    <t xml:space="preserve">Deklarata e prioriteteve strategjike të Qeverisë,  KASH, </t>
  </si>
  <si>
    <t>Rishikimi i Buxhetit për vitin 2017</t>
  </si>
  <si>
    <t>Prill-Gusht</t>
  </si>
  <si>
    <t>Organizatat Buxhetore.</t>
  </si>
  <si>
    <t>Hartimi i Raportit mbi  Vlerësimin e Përshtatshmërisë së sistemit të financimit komunal</t>
  </si>
  <si>
    <t>Janar - Maj</t>
  </si>
  <si>
    <t>Komunat, Qeveria,  ministritë e linjës</t>
  </si>
  <si>
    <t xml:space="preserve">KASH-i,  Vendimet e Komisionit të Granteve,  Deklarata e prioriteteve strategjike të Qeverisë, </t>
  </si>
  <si>
    <t>Avancimi dhe zhvillimi i sistemeve  PIP dhe SZHMB për planifikim dhe monitorim të buxhetit</t>
  </si>
  <si>
    <t>Të gjitha OB-të në nivel qendror dhe lokal</t>
  </si>
  <si>
    <t>Sigurimi I efikasitetit operacional të financave publike</t>
  </si>
  <si>
    <t>Të gjitha Autoritetet Kontraktuese të nivelit qendror dhe lokal.</t>
  </si>
  <si>
    <t>Zhvillimi , monitorimi dhe matja e performancës  së kontratave për prokurime qendrore</t>
  </si>
  <si>
    <t>Të gjitha palët pjesëmarrëse  ne kontrata përkatëse  të prokurimeve të centralizuara.</t>
  </si>
  <si>
    <t>Korrik - Dhjetor</t>
  </si>
  <si>
    <t>IKAP-MASHT</t>
  </si>
  <si>
    <t>Strategjia për KBFP 2015-2019
Arsimimi i vazhdueshëm profesional</t>
  </si>
  <si>
    <t>Monitorimi dhe vlerësimi i Organizatave Buxhetore për zbatimin e Menaxhimit Financiar e Kontrollit dhe auditimit të brendshëm</t>
  </si>
  <si>
    <t>Janar - Dhhjetor</t>
  </si>
  <si>
    <t>NJAB</t>
  </si>
  <si>
    <t xml:space="preserve">Strategjia për KBFP 2015-2019
</t>
  </si>
  <si>
    <t xml:space="preserve">Harmonizimi i rregullave me standarde ndërkombëtare të kontabilitetit, auditimit dhe raportimit financiar, Ligji i ri për Kontabilitet, Raportim Financiar dhe Auditim . </t>
  </si>
  <si>
    <t xml:space="preserve">2,000€
</t>
  </si>
  <si>
    <t>Këshilli Kosovar për Raportim Financiar, Sekretariati dhe  Administrata Tatimore  e Kosovës</t>
  </si>
  <si>
    <t>Agjenda për Reforma Evropiane (ARE), Marrëveshja e Bashkëpunimit KKRF-ATK.</t>
  </si>
  <si>
    <t xml:space="preserve">Këshilli Kosovar për Raportim Financiar, Zyra për regjistrimin e biznesit në MTI, Komisioni për Standarde të Kontabilitetit dhe Auditimit.
</t>
  </si>
  <si>
    <t>Avancimi ne procesin e Integrimit Evropian.</t>
  </si>
  <si>
    <t>ZKM, MIE,
Departamenti i Buxhetit, Organet Propozues t ë akteve normative, Ministrite e linjes</t>
  </si>
  <si>
    <t>Zyra e BE-se, KE, ZKM, MIE, MAP,</t>
  </si>
  <si>
    <t>1. Ligji për infrastrukturën kritike, i miratuar (Tetor)
2. Analiza për kornizën institucionale, e hartuar (Qershor)
3. Trajnimi për vlerësimin e rrezikut, i organizuar (Nëntor)</t>
  </si>
  <si>
    <t>Përkrahja e fëmijëve me nevoja të veçanta</t>
  </si>
  <si>
    <t>1.Treguesit për fëmijë me nevoja të veçanta të përcaktuar (maj-dhjetor);
2. 400  nxënës me nevoja të veçanta  vlerësohen nga ekipet vlerësuese pedagogjike (janar-dhjetor); 
3. 20 mësimdhënës mbështetës të punësuar; 
4. 530  mësimdhënës të trajnuar për të punuar me nxënës me nevoja të veçanta (janar-dhjetor).</t>
  </si>
  <si>
    <t xml:space="preserve">1.500 nxënës përfitues të bursave;
2. 30 studentë përfitues të bursave. </t>
  </si>
  <si>
    <t>Shtylla 1, masa 1</t>
  </si>
  <si>
    <t xml:space="preserve">1. 10  standarde të profesionit të hartuara. 
2.Kurrikulat për 10 profile me pjesëmarrje të mësimdhënësve dhe bizneseve të rishikuara (janar-dhjetor). 
3. Koncept dokumenti për arsimin dhe aftësimin profesional i miratuar (janar-mars).  </t>
  </si>
  <si>
    <t xml:space="preserve">Zhvillimi i arsimit dhe aftësimit profesional me elementet te mesimit te dyfisht per t'ju pergjigjur me drejt nevojave reale te tregut te punës  </t>
  </si>
  <si>
    <t>shkurt - maj</t>
  </si>
  <si>
    <t xml:space="preserve">1. 150 bursa për muaj për stafin akademik; 2. 10 bursa për nivelin themelor; 
3. 50 bursa për nivelin master- Programi TLP;
4.Rreth  60 studentë kosovare përfitues të bursave për studime bachelor, master dhe PHD nga Marrëveshja MASHT-Universiteti i Sheffield-it. </t>
  </si>
  <si>
    <t>1.Ligji për Inovacione dhe Transfer të dijes dhe Teknologjisë pritet të aprovohet në mars 2017; 
2. 20 bursa të ndarë për studentë të studimeve doktorale në 500 top universitete të botës (tetor-dhjetor); 
3.Rreth 80 mobilitete afatshkurtëra për hulumtime shkencore të ndara (konkursi është i hapur shkurt-tetor);
4. 15-20 projekte të vogla shkencore të përkrahura (konkurs  hapet në tri faza); 5.Konkurs i përbashkët me vendet e rajonit: Shqipëri ose Maqedoni   (rreth 10 projekte).</t>
  </si>
  <si>
    <t xml:space="preserve">Masa 6 </t>
  </si>
  <si>
    <t xml:space="preserve">tetor dhjetor </t>
  </si>
  <si>
    <t xml:space="preserve">1.Mbajtja e aktiviteteve në së paku 5 shtete;
2. Organizimi i së paku 4 aktiviteteve në  secilin shtet 
</t>
  </si>
  <si>
    <t xml:space="preserve">1. 20 Palestra e sporteve te modernizuara, ndertuara
2. Renovimi i palestrave ekzistuese sportive ne qendrat regjionale
3. Renovimi i stadiumeve ekzistuese te futbollit ne qendrat regjionale 
4. Renovimi i poligoneve sportive shkollore në qendrat regjionale
5. Ndërtimi i shtigjeve te atletikës në stadiumet regjionale
6. Ndërtimi i kompleksit të tenisit në Komunën e Gjakovës
7. Ndërtimi i Pishinës Olimpike në regjionin e Prishtinës
8. Ndërtimi i Pallatit Olimpik, Prishtinë
9. Renovimi i Stadiumeve ne 5 qytete
10. Ndërtimi i Fushave te Tenisit në Komuna të Ndryshme
11. Ndërtimi i Stadiumit Kombëtar të Futbollit ne Prishtine
</t>
  </si>
  <si>
    <r>
      <rPr>
        <b/>
        <sz val="11"/>
        <color theme="1"/>
        <rFont val="Book Antiqua"/>
        <family val="1"/>
      </rPr>
      <t>1</t>
    </r>
    <r>
      <rPr>
        <sz val="11"/>
        <color theme="1"/>
        <rFont val="Book Antiqua"/>
        <family val="1"/>
      </rPr>
      <t xml:space="preserve">. 26, 000 familje përfituese në Skemën e Ndihmës Sociale;     
</t>
    </r>
    <r>
      <rPr>
        <b/>
        <sz val="11"/>
        <color theme="1"/>
        <rFont val="Book Antiqua"/>
        <family val="1"/>
      </rPr>
      <t>2</t>
    </r>
    <r>
      <rPr>
        <sz val="11"/>
        <color theme="1"/>
        <rFont val="Book Antiqua"/>
        <family val="1"/>
      </rPr>
      <t xml:space="preserve">. 650 fëmijë në përkujdesje të strehimit familjar;     
</t>
    </r>
    <r>
      <rPr>
        <b/>
        <sz val="11"/>
        <color theme="1"/>
        <rFont val="Book Antiqua"/>
        <family val="1"/>
      </rPr>
      <t>3.</t>
    </r>
    <r>
      <rPr>
        <sz val="11"/>
        <color theme="1"/>
        <rFont val="Book Antiqua"/>
        <family val="1"/>
      </rPr>
      <t xml:space="preserve"> 3000 fëmijë me aftësi të kufizuar përfitues; </t>
    </r>
  </si>
  <si>
    <t xml:space="preserve"> Organizimi dhe monitorimi i mësimit plotësues për nxënësit e riatdhesuar.</t>
  </si>
  <si>
    <t>masa 7, aktivitet 1</t>
  </si>
  <si>
    <t xml:space="preserve">Rishikimi funksional i Sektorit të Sundimit të Ligjit </t>
  </si>
  <si>
    <t>Masa 13 aktiviteti 1, 
masa 14, aktiviteti 1</t>
  </si>
  <si>
    <t xml:space="preserve">1. 4 kapitujt  te Kodit Civil, te hartuar(dhjetor)                                     </t>
  </si>
  <si>
    <t>Masa 14, aktiviteti 3</t>
  </si>
  <si>
    <t xml:space="preserve">Masa 8, aktiviteti 2 </t>
  </si>
  <si>
    <t>1.  Udhëzimi për OAE i nënshkruar             
2. Numri i kompanive të identifikuara</t>
  </si>
  <si>
    <t>Funksionalizimi në ATK  I portalit për biznese</t>
  </si>
  <si>
    <t>Masa 8, aktiviteti 1</t>
  </si>
  <si>
    <t>Krijimi nga Dogana e Kosoves i dritares së vetme për biznese</t>
  </si>
  <si>
    <t xml:space="preserve">1. Dritarja funksionale ( zyra me nje ndalese);
2. Numri i përdoruesve;
</t>
  </si>
  <si>
    <t>1. Mekanizimi Referues në Gjilan, i funksionalizuar (Shtator)
2. Numri i Mekanizmave në komunat tjera, të themeluara (Dhjetor)</t>
  </si>
  <si>
    <t>Komunat, Partnerët ndërkombëtar</t>
  </si>
  <si>
    <t xml:space="preserve">1. Nr I patrullimeve të njësiteve antikontrabandë          
2. Numri i rasteve te zbuluar                      
3. Nr. i Kallezimeve penale;
4. Nr. i personave te kallxuar;
5. Shmangiet e identifikuara ;
6.  Nr i bastisjeve;
7. Nr. i personave te arrestuar;
8. Asetet dhe mallrat e sekuestruara    
9. Numri i kundërvajtjeve në PKK dhe ZBD
</t>
  </si>
  <si>
    <t>Masa 15, aktiviteti 1</t>
  </si>
  <si>
    <t xml:space="preserve">1. Numri i rasteve te analizuara
2. Numri i raporteve te pranuara nga subjektet raportuese per dyshimet e financimit te terrorizmit - TFR           
3. Rastet e identifikuara          
</t>
  </si>
  <si>
    <t xml:space="preserve">1. Numri i takimeve të rregullta për targetimin e rasteve të krimeve serioze
2. Numri i hetimeve të pastrimit të parasë mbështetur ne ekspertizën  e analizave të NjIF-K
</t>
  </si>
  <si>
    <t xml:space="preserve">1. Trajnime të përbashkëta të institucioneve të zbatimit të ligjit.                                 
2. Trajnime themelore dhe të specializuara për fushën kundër ekstremizmit, radikalizmit dhe terrorizmit                                              
</t>
  </si>
  <si>
    <t>Rishikimi I funksioneve ndermjet agjensive nen varesine e legjislativit dhe ekzekuzivit, me qellim optimizimin e tyre</t>
  </si>
  <si>
    <t xml:space="preserve">1. Udherrefyesit per rishikimin cilesor dhe sasior te agjencive I miratuar
</t>
  </si>
  <si>
    <t xml:space="preserve">1. 4 takime me OJQ-të te organizuara 
2. Njëzet (20) projekte të OJQ-ve të financuara; </t>
  </si>
  <si>
    <t xml:space="preserve">Masa 12, Aktiviteti 4
</t>
  </si>
  <si>
    <t xml:space="preserve">Përgatitja e kornizës së matur makro-fiskale si element bazë për  hartim të buxhetit të Kosovës dhe Kornizës Afatmesme të Shpenzimeve </t>
  </si>
  <si>
    <t>Ndertimi i modelit te parashikimeve me qëllim të ngritjes së kualitetit të parashikimeve.</t>
  </si>
  <si>
    <t>1. SBS per MFP I aprovuar</t>
  </si>
  <si>
    <t xml:space="preserve">1. Mbajtja e takimeve te dialogut per MFP
</t>
  </si>
  <si>
    <t xml:space="preserve">1. Se paku 3 marrëveshje të mirëkuptimit të nënshkruara me institucionet të cilat mbikeqyrin zbatimin e legjislacionit si dhe organizata të bizneseve për reduktimin e punësimit informal deri ne mars  
2. Numri i inspektoreve, i rritur për 10 persona deri në dhjetor;
3. Trajnimi i se paku 15 inspektoreve të punës lidhur me legjislacionin që ka të bejë me luftimin e punësimit informal deri në dhjetor; </t>
  </si>
  <si>
    <t>masa 7; aktivteti 3</t>
  </si>
  <si>
    <t>1.Platforma e SIIP e zhvilluar; 
2. Softweri I zhvilluar dhe funksional; 
3. Stafi I Inspektoriatit i trajnuar për përdorimin e SIIP</t>
  </si>
  <si>
    <t>masa 7; aktivteti 4</t>
  </si>
  <si>
    <t>Masa 15, aktiviteti 2</t>
  </si>
  <si>
    <t>1. Përditësimi I të hyrave nga ATK-ja dhe Dogana sipas klasifikimit funksional si dhe përditësimin e të hyrave në nivelin Qendror dhe Lokal, Tatimin në Pronë, Tantiemat, dhe të hyrat jo Tatimore Qeveritare. 
2. Hartimi I raportit vjetor mbi ndikimin e ndryshimeve tatimore në të hyra.</t>
  </si>
  <si>
    <t>Masa 11, aktiviteti 3</t>
  </si>
  <si>
    <t>Masa 11,, aktiviteti 3</t>
  </si>
  <si>
    <t>masa 19, aktiviteti 2</t>
  </si>
  <si>
    <t>masa 9, aktiviteti 3</t>
  </si>
  <si>
    <t>masa 15, aktiviteti 1</t>
  </si>
  <si>
    <t xml:space="preserve">Masa 18, aktiviteti 2
</t>
  </si>
  <si>
    <t>masa 19, aktiviteti 4</t>
  </si>
  <si>
    <t xml:space="preserve"> masa 19, aktiviteti 4</t>
  </si>
  <si>
    <t xml:space="preserve">Masa 17, aktiviteti 2 </t>
  </si>
  <si>
    <t>Masa 17 Aktiviteti 2</t>
  </si>
  <si>
    <t xml:space="preserve">Hulumtimi për vleresimin e situates lidhur  me zinxhiret e vlerës për sektorët e targetuar të industrisë  </t>
  </si>
  <si>
    <t>Masa:17, aktiviteti 3</t>
  </si>
  <si>
    <t xml:space="preserve">Dy vendpunishte në horizontet VIII dhe IX  në Minieren TREPÇA Stanterg, të riaftësuara </t>
  </si>
  <si>
    <t>Masa 22, aktiviteti 4</t>
  </si>
  <si>
    <t xml:space="preserve"> Masa 22, aktiviteti 4</t>
  </si>
  <si>
    <t xml:space="preserve">Dy vendpunishte te reja në horizontet X-XI në Minieren TREPÇA, të hapura </t>
  </si>
  <si>
    <t>Pagesa e pagave dhe shtesave për 2350 punëtor</t>
  </si>
  <si>
    <t xml:space="preserve">Masa 24, aktiviteti 3 </t>
  </si>
  <si>
    <t xml:space="preserve">Masa 24, aktiviteti 1 </t>
  </si>
  <si>
    <t xml:space="preserve">                  Masa 31, Aktiviteti 4</t>
  </si>
  <si>
    <t xml:space="preserve">             Masa 17 Aktiviteti 17.3  
                 Masa 31, Aktiviteti  1, 2 dhe 4</t>
  </si>
  <si>
    <t xml:space="preserve">Masa 20, Aktiviteti 2 </t>
  </si>
  <si>
    <t>Masa 20 , Aktiviteti 4</t>
  </si>
  <si>
    <t>Masa 20 , Aktiviteti 1 dhe 4</t>
  </si>
  <si>
    <t xml:space="preserve">1. Masat e EE zbatohen në 20 objekte publike të nivelit  qendrore, (dhjetor).
2. Masat e EE të zbatuara në objektet publike të nivelit lokal (Prishtonë, Gjilan, Ferizaj dhe Gjakovë), (dhjetor). </t>
  </si>
  <si>
    <t>Masa 27, aktiviteti 2</t>
  </si>
  <si>
    <t>Masa 25, aktiviteti 3</t>
  </si>
  <si>
    <t xml:space="preserve">Masa 25, aktiviteti 1 </t>
  </si>
  <si>
    <t>1. 150 Transformator mates të Rrymes 35/10(20) kV,                                          2. 150 Transformator mates të tensionit 35/10(20) kV dhe                                               3. 100 njehsorë, te instaluara konform kodit te matjeve</t>
  </si>
  <si>
    <t>Marreveshja e Kyçjes KOSTT - ENTSO-E, e përfunduar</t>
  </si>
  <si>
    <t xml:space="preserve">Marreveshja Interkonektive me vendet fqinje, operimi i KOSTT si zone Rregulluese
</t>
  </si>
  <si>
    <t>Masa 26, aktiviteti 1</t>
  </si>
  <si>
    <t>Masa 26, aktiviteti 2</t>
  </si>
  <si>
    <t>Vendosja e grupeve Matëse dhe instalimi i OPGW në pikat interkonektive</t>
  </si>
  <si>
    <t>masa 4 aktivitetet 29.1; 29.2</t>
  </si>
  <si>
    <t>Masa 4 aktiviteti 29.3</t>
  </si>
  <si>
    <t xml:space="preserve">Masa 4 aktiviteti 29.7 </t>
  </si>
  <si>
    <t>1. Parku i Teknologjisë Dixhitale, i funksionalizuar.
2. Adoptimi i objektit të Institutit të Ndërtimit (MTI) për Park të Teknologjisë Dixhitale.</t>
  </si>
  <si>
    <t xml:space="preserve">Masa 30, aktiviteti 4 </t>
  </si>
  <si>
    <t>Infrastruktura brezgjerë me shpejtësi të lartë, e vendosur. (Pilot në një zonë rurale - komunë/rajon të përcaktuar)</t>
  </si>
  <si>
    <t xml:space="preserve">Masës 30, aktiviteti 4 </t>
  </si>
  <si>
    <t>Resurse njerëzore (200-250 të trajnuar) të zhvilluara  për Ekonominë Dixhitale dhe biznese dixhitale (20-25 biznese), të mbështetura</t>
  </si>
  <si>
    <t>1.Faza pergatitore e Projektit  e  perfunduar                                     2. Lokacioni i perzgjedhur</t>
  </si>
  <si>
    <t>masa 32, aktiviteti 2</t>
  </si>
  <si>
    <t xml:space="preserve">Masa 32, aktiviteti 2  </t>
  </si>
  <si>
    <t xml:space="preserve">Rrethimi fizik i zones se pare te Burimit Ujor                    
</t>
  </si>
  <si>
    <t>Punimet civile per rrethimin fizik te perfunduara</t>
  </si>
  <si>
    <t>Masa 32, aktiviteti 5</t>
  </si>
  <si>
    <t>masa 33, aktiviteti 3</t>
  </si>
  <si>
    <t xml:space="preserve">Masa 33, Aktiviteti 1 </t>
  </si>
  <si>
    <t>1. 2400 m  breza kundër zjarrit,  të hapur   
2. 120 persona të angazhuar për kujdestari aktive</t>
  </si>
  <si>
    <t xml:space="preserve">Masa 33, Aktiviteti1 </t>
  </si>
  <si>
    <t xml:space="preserve">Zbatimi i Master Planit per menaxhimin e mbeturinave komunale per permiresimin  e sherbimeve komunale </t>
  </si>
  <si>
    <t>Masa 34, aktiviteti 1</t>
  </si>
  <si>
    <t>Anetaresimi ne koalicionet e reja</t>
  </si>
  <si>
    <t xml:space="preserve">Koordinimi i marrëveshjeve të bashkëpunimit me SHBA, shtetet e rajonit, NATO-n, BE-së , në kuadër të SOFA-ve dhe marrëveshjeve tjera, si dhe hartimi i planeve bilaterale me shtetet të ndryshme 
</t>
  </si>
  <si>
    <t>Marreveshjet e anetaresimit te nenshkruara</t>
  </si>
  <si>
    <t xml:space="preserve">Antaresimi i Doganës së Kosovës në organizatën botërore të Doganave </t>
  </si>
  <si>
    <t>Marreveshja e anetaresimit</t>
  </si>
  <si>
    <t>1.  Iniciativat e përbashkëta te realizuara                 </t>
  </si>
  <si>
    <t>1. Zgjerimi i rrjetit Shtetror në të gjitha komunat e Kosovës.           
2. Siguria e të dhënave-zëvendësimi i Firewall-ave dhe sigurimi i ISP si Redudanc.</t>
  </si>
  <si>
    <t>Zhvillimi i kuadrit strategjik në fushën e zhvillimit ekonomik lokal</t>
  </si>
  <si>
    <t xml:space="preserve">MASA: 26, aktiviteti 1 
</t>
  </si>
  <si>
    <t xml:space="preserve">masa 21, aktiviteti 4                                                                           </t>
  </si>
  <si>
    <t xml:space="preserve">masa 30 </t>
  </si>
  <si>
    <t xml:space="preserve">Koncept-dokumenti për Ligjin për Kufijtë administrtativ të komunave i hartuar  </t>
  </si>
  <si>
    <t xml:space="preserve">Koncept-dokumenti  për Akademinë për vetëqeverisje lokale i hartuar </t>
  </si>
  <si>
    <t xml:space="preserve">Projektligji për Kryeqytetin e Republikës së Kosovës/Prishtinën, i hartuar </t>
  </si>
  <si>
    <t>masa 11, aktiviteti 1</t>
  </si>
  <si>
    <t xml:space="preserve">1. % e zvogëlimit të akteve të kundraligjshme, krahasuar me 2016 
2.  % e lëndëve të shqyrtuara gjatë vitit  dhe  % e realizimit të kërkesave të qytetarëve për qasje në dokumente publike
</t>
  </si>
  <si>
    <t>Avancimi i sistemit elektronik për matjen e performancës së komunave</t>
  </si>
  <si>
    <t xml:space="preserve">Janar-Mars </t>
  </si>
  <si>
    <t xml:space="preserve">Përdorimi efektiv i sistemeve të kominikimit me qëllim eleminimin e  barrierave gjeografike në ofrimin e asistencës dhe monitorimin e zbatimit të  legjislacionit për vetëqeverisje lokale </t>
  </si>
  <si>
    <t>Hartimi i programit të trajnimit të  zyrtarëve komunal bazuar mbi vlerësimin e nevojave për ngritje të kapaciteteve</t>
  </si>
  <si>
    <t>1. 40 trajnime profesionale të organizuara; 
2. 500 zyrtarë të komunave të trajnuar;</t>
  </si>
  <si>
    <t>Masa 2, Aktiviteti 4</t>
  </si>
  <si>
    <t xml:space="preserve">1. Kurrikula e re në 69 shkolla e zbatuar(janar-gusht).
2. Kurrikula e re në të gjitha shkollat e arsimit parauniversitar për klasat 0, 1, 6, 10 e zbatuar(shtator-dhjetor). 3.Planprogramet e reja për klasat 2,7,11 të hartuara (shtator-dhjetor).  </t>
  </si>
  <si>
    <t>Masa 2, Aktiviteti 5</t>
  </si>
  <si>
    <t>1. Vazhdimi i licencave të karrierës për rreth 10.000 mësimdhënës dhe rilicencimi  5 % i mësimdhënësve sipas gradave. 
2.Rishikimi i Udhëzimit Administrativ 25/2014 për licencim.</t>
  </si>
  <si>
    <t>Masa 2, Aktiviteti 1</t>
  </si>
  <si>
    <t xml:space="preserve">Rreth 5000 mësimdhënës të trajnuar për zbatimin e KKK-së. </t>
  </si>
  <si>
    <t>Plotësimi i bazës ligjore për zhvillimin profesional të mësimdhënësve</t>
  </si>
  <si>
    <t>Masa 2, Aktiviteti 2</t>
  </si>
  <si>
    <t xml:space="preserve"> 1.Udhëzimi Administrativ për Vlerësimin e performancës së mësimdhënësve Nr.14/2013 i rishikuar. 2.Udhëzimi Administrativ Nr. 15/ 2013 për financimin e zhvilllimit profesional të mësimdhënësve i rishikuar.
3.Udhëzimi Administrativ Nr. 1/6 2013  për zhvilllimin profesional të mësimdhënësve i rishikuar.</t>
  </si>
  <si>
    <t xml:space="preserve">10 grupe për zbatimin e KK-së (rreth 300 pjesëmarrës) të trajnuar </t>
  </si>
  <si>
    <t>1.Kurrikula bërthamë për edukim parashkollorë e hartuar 2. Udhëzuesit praktik për zbatimin e kurrikulës të hartuar (janar-qershor); 3. Kurrikula bërthamë për edukim parashkollor e pilotuar (shtator 2017-qershor 2018);
4. Kurrikula bërthamë për parafillor (5-6 vjeç) e zbatuar (janar-dhjetor); 
5. Koncept dokumenti për edukimin parashkollor/parafillor (fëmijërinë e hershme) i miratuar (janar-mars).</t>
  </si>
  <si>
    <t>Masa 1, Aktiviteti 1</t>
  </si>
  <si>
    <t xml:space="preserve">1. 50 klasa për parafillorë të pajisura me inventar dhe material didaktik ;
2. 50 edukatore të trajnuara për përdorimin e materialit didaktik 
</t>
  </si>
  <si>
    <t>30-40 institucione të reja parashkollore private të licencuara</t>
  </si>
  <si>
    <t>Masa 1, Aktiviteti 2</t>
  </si>
  <si>
    <t>1. 9 kopshte publike fillojnë të ndërtohen 
2. 1.224 fëmijëve te perfshire në edukimin parashkollor/parafillo</t>
  </si>
  <si>
    <t>1.Vlerësimi i jashtëm për dy nivelet e arsimit parauniversitar (testet e kl.9-të dhe 12-të) i realizuar; 
2.Rezultatet e vlerësimeve të jashtme për dy nivelet e arsimit parauniversitar të publikuara.        3.Udhëzimi Administrativ Statusi dhe puna e Agjencisë Kosovare për Kurrikulë, Standarde dhe Vlerësim i hartuar (janar-qershor).</t>
  </si>
  <si>
    <t>Masa 4, Aktiviteti 2 dhe 3.</t>
  </si>
  <si>
    <t xml:space="preserve">1. 40 shkolla te perzgjedhura për pilotim; 
2. 40 koordinatorë dhe administrues të PISA-s te trajnuar; 
3. Pilotimi i vlerësimit PISA (prill); 
4. Futja e të dhënave në sistemin PISA (maj);
5. stafi  i MASHT për vlerësimin ndërkombëtar PISA i trajnuar (qershor-dhjetor).  </t>
  </si>
  <si>
    <t>Masa 4, Aktiviteti 2</t>
  </si>
  <si>
    <t>1.Organizimi i trajnimeve në nivel shkolle, komune dhe në nivel qendror (rreth 40 pjesëmarrës); 
2.Raporti final vjetor i hartuar.</t>
  </si>
  <si>
    <t xml:space="preserve">Masa 4, Aktiviteti 4 </t>
  </si>
  <si>
    <t xml:space="preserve">1. Mekanizmat për sigurimin e cilësisë të funksionalizuar sipas UA nr. 14/2013 2. 
2. Vlerësimi i performancës së mësimdhënësve dhe Licencimi i mësimdhënësve sipas UA nr. 25/2014 </t>
  </si>
  <si>
    <t>Masa 4, Aktiviteti 4 dhe 6</t>
  </si>
  <si>
    <t>Masa 4, Aktiviteti 4</t>
  </si>
  <si>
    <t>Rreth 130 kandidatë ndjekin trajnimin</t>
  </si>
  <si>
    <t>Kontrata me operatorin ekonomik e finalizuar</t>
  </si>
  <si>
    <t>Reth 50 mësimdhënës  për sigurinë dhe shëndetin në shkollë të trajnuar</t>
  </si>
  <si>
    <t>1.Gjendja fizike e objekteve edukative-arsimore e vlerësuar (janar- dhjetor). 
2. Baza e të dhënave për ndërtesat arsimore e përditësuar.
3.Plani i investimeve për hapësirat shkollore për një periudhë 1-3 vjeçare i hartuar dhe i rishikuar (janar-dhjetor). 
4. Lista prioritare për ndërtimin e objekteve arsimore  të të gjitha niveleve të arsimit e përgatitur. 5.Udhëzuesit për norma dhe standarde për hapësirat në arsimore të hartuar.</t>
  </si>
  <si>
    <t>Hartimi i Korrnizës Ligjore për politikat kombëtare për bujqësinë dhe zhvillimin rural, me synim vendosjen e kritereve për mbeshtetje financiare, vendosjen e standardeve të cilësisë, mbështetjen institucionale dhe forcimin e masave të kontrollit administrativ në zbatim të masave të politikave bujqësore</t>
  </si>
  <si>
    <t>Masa 31 , Aktivteti 4</t>
  </si>
  <si>
    <t>Masa 31 , Aktivteti 1,2,4</t>
  </si>
  <si>
    <t xml:space="preserve">Përgatitja dhe publikimi i të dhënave statistikore per bujqesine dhe zhvillimin rural                                        
</t>
  </si>
  <si>
    <t xml:space="preserve">Masa 18, Aktiviteti 3 </t>
  </si>
  <si>
    <t>Vazhdimi i përgatitjeve  teknike për akreditim të  Agjencionit për Zhvillimin e Bujqësisë dhe Autoritetit Menaxhuese, përmes krijimit të mekanizmave për zbatimin e programeve mbeshtetëse të PBZHR 2014-2020</t>
  </si>
  <si>
    <t xml:space="preserve">Masa 20, Aktiviteti 3, Masa 31, Aktiviteti 5;         </t>
  </si>
  <si>
    <t xml:space="preserve">Raporti periodik  i hartuar  </t>
  </si>
  <si>
    <t>1. Numri i kërkesave, të shqyrtuara;
2. Numri i pëlqimeve, të lëshuara ;
3.  Numri i vendimeve, të refuzuara;</t>
  </si>
  <si>
    <t>Masa 20, Aktiviteti 2</t>
  </si>
  <si>
    <t>Ngritja e kapaciteteve të personave përgjegjës të palëve të interesit për përmisimin e metodologjisë për konsolidimin vullnetar të tokës (Pilot projekt në Komunën e Rahovecit)</t>
  </si>
  <si>
    <t>1. 10 persona përgjegjës të palëve të interesit, të trajnuar                                   2. 25 ha-tokë bujqësore ,e rregulluar në Zonën Kadastrale Celinë Komuna e Rahovecit</t>
  </si>
  <si>
    <t>Masa 20, Aktiviteti 3</t>
  </si>
  <si>
    <t xml:space="preserve">Përmiresimi i infrastrukturës së ujitjes dhe ruajtjes së ambientit  </t>
  </si>
  <si>
    <t>Masa 32, Aktiviteti 5</t>
  </si>
  <si>
    <t>Masa 33, Aktiviteti 1</t>
  </si>
  <si>
    <t xml:space="preserve">Masa 33, Aktiviteti 3 </t>
  </si>
  <si>
    <t xml:space="preserve">Masa 33, Aktiviteti 2 </t>
  </si>
  <si>
    <t>Projektligji për plotësimin dhe ndryshimin e Ligjit Nr.2004/21 për Veterinarinë, i miratuar</t>
  </si>
  <si>
    <t xml:space="preserve">Janar-Qershor              </t>
  </si>
  <si>
    <t>5 Vendkalime hekurudhore të përfunduara</t>
  </si>
  <si>
    <t>Hartimi i politikave të zhvillimit strategjik të sektorit të aviacionit civil</t>
  </si>
  <si>
    <t>Zgjerimi i pistës dhe ngritja e sistemit të aterimit në aeroportin "ADEM JASHARI" në Prishtinë</t>
  </si>
  <si>
    <t>Mbikqyrja e zbatimit të legjislacionit në fuqi, që e rregullom fushën e infrastrukturës rrugore, transportit rrugor, kontrollave teknike dhe autoshkollave, përmes inspektimeve.</t>
  </si>
  <si>
    <t>1)   700 Inspektime në infrastrukturë rrugore të realizuara.
2)  950 Inspektime në transport rrugor  të realizuara. 
3)  520 Inspektime në qendrat e kontrollit teknik të realizuara. 
4)  1180 Inspektime ne autoshkolla   të realizuara (Janar-Dhjetor)                              
5) Trajnimet për stafin e  pesë(5) inspektorëve (kontrolli në rrugë për mallra të rrëzikshme), të përfunduara.</t>
  </si>
  <si>
    <t>Krijimi I ambientit të favorshëm në fushën e transportit rrugor  duke vendosur kornizat ligjore për kushtet e qasjes në treg të operatorve,shërbimeve të transportit rrugor të udhëtarve dhe mallrave,terminaleve të mallrave dhe stacionet e autobusëve.</t>
  </si>
  <si>
    <t xml:space="preserve"> Projekt Ligji për transport rrugor, i aprovuar </t>
  </si>
  <si>
    <t>Krijimi I bazës ligjore për rregullimin e statusit juridik, mbrojtjen, sigurinë e rrugëve publike dhe objekteve përcjellëse,themelimin e agjencisë për menaxhimin e rrugëve dhe mbykqyrjen  inspektuese.</t>
  </si>
  <si>
    <t>Projekt ligji për rrugët, i aprovuar</t>
  </si>
  <si>
    <t xml:space="preserve"> 1) 1750 Sondazhe të përfunduara (dhjetor)
2) 10,000 Broshura të shpërndara (dhjetor) </t>
  </si>
  <si>
    <t>1) 30,000 kandidat në menyrë elektronike të testuar  
2) 70,000 kandidat  në aplikacionin "e-shoferi" të regjistruar
3) 70,000 kandidat për provim në mënyrë elektronike të paraqitur.</t>
  </si>
  <si>
    <t>Ngritja e sistemit të kontrollit dhe matjes së gazrave të liruara nga automjetet</t>
  </si>
  <si>
    <t xml:space="preserve">1.Kërkesa për asistencë teknike të jashtme e realizuar  (prill 2017)
2. Çmimorja për matjen e gazrave e përfunduar. (maj 2017)
3. Aftësimi i së paku 30 personave  për matjen e gazrave të liruara nga automjetet të identifikuar. (qershor 2017)
4. Identifikimi i së paku 7 qendrave për kontrollim teknik të cilat kanë kompetencë profesionale për matjen e gazrave i përfunduar. (shtator 2017)
</t>
  </si>
  <si>
    <t>Ngritja e infrastrukturës për kontrollimin e  rregullsisë së automjeteve në rrugë (kontrollat mobile)</t>
  </si>
  <si>
    <t xml:space="preserve"> 1. Legjislacioni i miratuar (tetor 2017).
2. Shpallja dhe përzgjedhja e ofertuesit e përfunduar, (nëntor 2017)
3. Pajisja për kontrollimin e rregullsisë së automjeteve në rrugë, e siguruar (dhjetor 2017)</t>
  </si>
  <si>
    <t>Mars 2017</t>
  </si>
  <si>
    <t>1.UA për mënyrën e organizimit dhe funksionimit të këshillit për siguri rrugore dhe qeshtje tjera relevante, i miratuar.
2.UA për  rregullat dhe kushtet për lëvizjen e sajave dhe mjeteve te pajisura me rrëshqitëse, i miratuar. 
3.UA për pajisje dimërore për automjete, i miratuar.
4.UA për kushtet dhe kriteret për vendosjen e pajisjeve shtesë në automjet dhe çështje tjera përkatëse, i miratuar.
5.UA për transportin e organizuar të personave me mjete rrugore, i miratuar.
6.UA për ulësen e sigurisë, i miratuar.
7.UA për rregullat e qarkullimit të qerreve dhe lëvizjen e kafshëve, i miratuar.
8.UA për rregullat e mjeteve me destinim të veçantë, i miratuar. 
9.UA për shenjimin e automjeteve me destinim të veçantë.
10.UA për sinjalizim dhe rregullim të trafikut rrugor, i miratuar.</t>
  </si>
  <si>
    <t>1.UA për poligon për drejtim (ngasje)të sigurt, i miratuar.
2.UA për programin e trajnimit shtesë për drejtim të sigurtë, i miratuar. 
3.UA për procedurat për aplikim për patent shofer të huaj, i miratuar.
4. UA për rregullat dhe mënyrën e organizimit të provimit për certifikatën e kualifikimit profesional (CKP), i miratuar.
5.UA për standartet minimale të aftësive psiko-fizike të nevojshme për drejtimin e automjeteve, i miratuar. 
6.UA për ligjërues profesional në autoshkolla, i miratuar.
7.UA për licencimin e autoshkollave, i miratuar.
8.UA për mbajtjen e trajnimeve dhe seminareve, i miratuar.
9.UA për trajner në fushën e patent shoferit, i miratuar. 
10.UA për aftësimin (trajnimin) e kanditatëve për shofer, i miratuar.
11.UA për dhënien e provimit për patent shofer, i miratuar. 
12.UA për mbikqyrje profesionale, i miratuar.
13.UA për pyetës, i miratuar.</t>
  </si>
  <si>
    <t>Janar -Dhjetor 2017</t>
  </si>
  <si>
    <t xml:space="preserve">Përgatitja e instrumentave për aplikimin për anëtarsim të Kosovës në organizatat ndërkombëtare të fushës së transportit </t>
  </si>
  <si>
    <t>Numri i instrumentave të përgatitura (të diskutohet termi)</t>
  </si>
  <si>
    <t>Inicimi i marrëveshjeve bilaterale në fushën e transportit rrugor.</t>
  </si>
  <si>
    <t>Nëntor 2017</t>
  </si>
  <si>
    <t>58.7 km rrugë të rehabilituara</t>
  </si>
  <si>
    <t>27 km rrugë lokale të ndërtuara</t>
  </si>
  <si>
    <t>77 km rrugë të reja të ndërtuara</t>
  </si>
  <si>
    <t xml:space="preserve">Masa 31, aktiviteti 4 </t>
  </si>
  <si>
    <t>1. Numri i varieteteve, të testuara; 
2. Numri i varieteteve, të regjistruara;  
3. Numri I plehrave artificiale,të regjisturara;    
4.  Numri PMB--ve,  të regjisturara;  
5.  Numri i subjekteve,  të licencuara  që mirren me agroinpute bujqësore;</t>
  </si>
  <si>
    <t>Strategjia Kombetare per Zhvillim 2016-2021</t>
  </si>
  <si>
    <r>
      <t>1.Akti nënligjor, i miratuar;</t>
    </r>
    <r>
      <rPr>
        <b/>
        <sz val="11"/>
        <rFont val="Book Antiqua"/>
        <family val="1"/>
      </rPr>
      <t xml:space="preserve"> (qershor)</t>
    </r>
    <r>
      <rPr>
        <sz val="11"/>
        <rFont val="Book Antiqua"/>
        <family val="1"/>
      </rPr>
      <t xml:space="preserve"> 2.Plani i biznesit, i aprovuar </t>
    </r>
    <r>
      <rPr>
        <b/>
        <sz val="11"/>
        <rFont val="Book Antiqua"/>
        <family val="1"/>
      </rPr>
      <t>(tetor)</t>
    </r>
  </si>
  <si>
    <t xml:space="preserve">Ngritja e sistemit te monitorimit te performances mjedisore </t>
  </si>
  <si>
    <t>Masa 33, aktiviteti 3</t>
  </si>
  <si>
    <t>1. Lokacioni per Kopshtin Botanik, i perzgjedhur                                        2. Projektit zbatues i pregatitur</t>
  </si>
  <si>
    <t>Masa 34, aktiviteti 5</t>
  </si>
  <si>
    <t xml:space="preserve"> Koncept dokumenti per plotesimin dhe ndryshimin e Ligjit Nr. 03/L-043 per parandalimin per kontrollin e integruar te ndotjes i hartuar</t>
  </si>
  <si>
    <t>1.Plotesim ndryshimi i Ligjit nr. 03/L-160 për mbrojtjen e ajrit nga ndotja i hartuar  
2. UA nr. 06/2007 për rregullat dhe normat e shkarkimeve në ajër nga burimet e palëvizshme të ndotjes (plotësim-ndryshim);</t>
  </si>
  <si>
    <t>Plotësim-ndryshimi i Ligjit nr. 03/L-119 për produktet biocide i hartuar</t>
  </si>
  <si>
    <t>Koncept Dokumenti per permiresimin e administrimit te Parqeve Kombetare te Kosoves I miratuar</t>
  </si>
  <si>
    <t>Hartimi I politikes per permiresimin e administrimit te Parqeve Kombetare te Kosoves</t>
  </si>
  <si>
    <t>Masa 32, aktiviteti 3</t>
  </si>
  <si>
    <t xml:space="preserve">Pergatitja e Planit te menaxhimit per Pellgun e Drinit te Bardhe  </t>
  </si>
  <si>
    <t xml:space="preserve">Ndermarrja e masave per menaxhimin efektiv te  procesit te legalizimit dhe inkurajimin e publikut per regjistrimin e ndertimeve pa leje </t>
  </si>
  <si>
    <t>Masa 13, aktiviteti 3</t>
  </si>
  <si>
    <t xml:space="preserve">Avancimi ne ngritjen e sistemit te adresave ne Kosove, nepermjet mbështetjes se Komunave në përfundimin e adresave </t>
  </si>
  <si>
    <t>1. Vendosja fizike e tabelave te rrugeve ne 10 Komuna 2. vendosja fizike i numrave te hyrjeve te objekteve te banimit ne 7 Komuna</t>
  </si>
  <si>
    <t>1.Koncept dokumentit  për plotesim /ndryshimin e Ligjit Nr.04/L-061 për shitjen e banesave për të cilat ekziston e drejta banësore  i miratuar
2.Koncept dokumentit  për plotesim /ndryshimin e Ligjit  04/L-134 për administrimin e ndërtesave në bashkëpronesi  i miratuar                                    3.Koncept dokumenti Strategjine e banimit i miratuar
4. Plotesim ndryshimi i Ligjit Nr.04/L-164 per financimin e programeve te veçanta te banimit- Ligji per banimin social i hartuar</t>
  </si>
  <si>
    <t xml:space="preserve"> Mbikeqyrja inspektimeve</t>
  </si>
  <si>
    <t>1. Numri i mbikqyrjes se qendrave teknike per kontrollimin e automjeteve
2. Numri i masave ndeshkuese te marra</t>
  </si>
  <si>
    <t>masa 6, aktiviteti 1</t>
  </si>
  <si>
    <t>masa 6, aktiviteti 2</t>
  </si>
  <si>
    <t>masa 19, aktiviteti 5</t>
  </si>
  <si>
    <t>2,000€
1,000€
1,000€
8,600€</t>
  </si>
  <si>
    <t xml:space="preserve">50,000€
</t>
  </si>
  <si>
    <t>1. Vendimi i Qeverisë per aprovimin e KASH-it 2018-2020</t>
  </si>
  <si>
    <t xml:space="preserve">1. Buxheti  i aprovuar </t>
  </si>
  <si>
    <t>1. Vendimi i Qeverisë për aprovim të dokumentit.</t>
  </si>
  <si>
    <t>1. Modulet e PIP dhe SZHMB të ndërlidhura.</t>
  </si>
  <si>
    <t xml:space="preserve">1. Udhëzimi Administrativ për listën e artikujve të përdorimit të përbashkët për vitin 2017 I hartuar dhe aprovuar 
</t>
  </si>
  <si>
    <t>masa 12, aktiviteti 1</t>
  </si>
  <si>
    <t xml:space="preserve">6,000€
2,000€
2,300€
</t>
  </si>
  <si>
    <t>1. Ligji për kontabilitet, raportim financiar dhe auditim, i hartuar; 
2. Konsultimet publike me Shoqërinë Civile dhe partnerët zhvillimor, të mbajtura; 
3. Seminare te mbajtura në 6 qendra regjionale të Kosovës
4. Edukimi i vazhdueshëm për inspektor tatimor rreth kërkesave të Ligjit si dhe udhëzimeve administrative përkatëse.</t>
  </si>
  <si>
    <t>Monitorimi i përputhshmërisë së Pasqyrave Financiare Vjetore me kërkesat e dalura nga Ligji  për Kontabilitet, Raportim, Financiar dhe Auditim.</t>
  </si>
  <si>
    <t>Koncept Dokumenti për kohën e ngasjes dhe pushim, I miratuar</t>
  </si>
  <si>
    <t xml:space="preserve">1) PKZMSA 2017 i rishikuar dhe i miratuar nga Qeveria 
2) Drafti i PKZMSA për 2018 i hartuar.
</t>
  </si>
  <si>
    <t xml:space="preserve">1) shtator
2) dhjetor
</t>
  </si>
  <si>
    <t>2) shtator
3) dhjetor
4) maj
5) qershor</t>
  </si>
  <si>
    <t xml:space="preserve">1.Koncept Dokumenti për Muzetë, miratuar; 
2. Kartela për regjistrimin e trashëgimise së luajtshme
3. Lista e  trashëgimisë shpirtërore e hartuar dhe publikuar ne Databazë dhe Web publik  
</t>
  </si>
  <si>
    <t xml:space="preserve">1.  Rregullorja për Kompenzime të Vecanta e miratuar në (dhjetor)  
2. Plotësimi ndryshimi i Rregullorës Nr. 05/2013 për ndërmjetësim në fushën e të drejtës së autorit  e miratuar ( tetor)  </t>
  </si>
  <si>
    <t>Bashkëpunimi rajonal dhe me Organizatën Botërore të Pronësisë Intelektuale dhe shtetet anëtare të saj me qëllim të përfitimit nga programet e saj të trajnimit dhe anëtarësimit</t>
  </si>
  <si>
    <t>1. Strategjia e re kundër Terrorizmit, e hartuar sipas standardeve të BE-së (Dhjetor)
2. Numri i trajnimeve në metodat specifike të hetimeve në ndërlidhje me grupet ekstremiste fetare (Dhjetor)
3. Avancimi i paisjeve në fushën e teknologjisë informative (Dhjetor)</t>
  </si>
  <si>
    <t xml:space="preserve">1. Koncept dokumenti per parandalimin dhe luftimin e krimit kibernetik, i miratuar (Qershor) 
2. Raportet e CERT-MPB mbi aktivitetet  për siguri kibernetike, të hartuara si dhe hartimi i kritereve minimale (Dhjetor)
3. Web Platforma për raportimin e krimeve kibernetike, e themeluar (Dhjetor)
4. Numri i rasteve të krimeve kibernetike dhe personave të arrestuar (Dhjetor)
</t>
  </si>
  <si>
    <t xml:space="preserve">Avancimi i  kornizës ligjore dhe infrastrukturen për rritjen e sigurise kibernetike  </t>
  </si>
  <si>
    <t xml:space="preserve">1. Strategjia për Sigurinë në Bashkesi dhe Plani i Veprimit 2017-2019, e miratuar (Mars)
2. Strategjia Policimi i Udhëhequr nga Inteligjenca, e vlerësuar dhe rishikuar (Qershor)
</t>
  </si>
  <si>
    <t xml:space="preserve">1. Hartimi i funksioneve mbështetëse emergjente të planit të reagimit kombëtare (Dhjetor)
</t>
  </si>
  <si>
    <t xml:space="preserve">1. Zyrat e ARC te hapura në katër komuna veriore 
2. Fillimi i punimeve në katër pikat e përbashkëta kufitare
3. Regjistrimi i veturave me targa të Kosoves, të cilat nuk janë regjistruar deri më tani 
</t>
  </si>
  <si>
    <t xml:space="preserve">1. Roli dhe burimet e Koordinatorit Nacional për Migrim, i fuqizuar (Dhjetor)
2. Numri i trajnimeve për zyrtarët e DSHAM-it  (Dhjetor)
</t>
  </si>
  <si>
    <t xml:space="preserve">1. Numri i personave që përfitojnë nga Fondi i Riintegrimit 
2. Numri i plan bizneseve të aprovuara dhe ekzekutuara
3. Numri i perfituesve të konsulencës për zhvillimin e bizneseve 
4. Numri i personave pjesëmarrës në trajnime profesionale
5. Numri i të punësuarve
6. Numri i personave të cënueshëm që përfitojnë nga fondi
7. Numri i fëmijëve të pashoqëruar, të kthyer dhe riintegruar                                                                             </t>
  </si>
  <si>
    <t>1. Arkiva elektronike, e krijuar (Dhjetor)
2. Sistemi i Gjendjes Civile me Sistemin e Adresave, i ndërlidhur (Dhjetor)
3. Sistemi i ri për Regjistrim të Automjeteve, i krijuar (Dhjetor)</t>
  </si>
  <si>
    <t xml:space="preserve">1.  Drejtori i Përgjithshëm të APRK-së i emëruar; 
2. Protokolli i bashkëpunimit mes MPMS-së dhe APRK-së për transferimin e stafit, pagave, vendeve të punës, si dhe pasurisë së luajtshme dhe të paluajtshme, i nënshkruar; </t>
  </si>
  <si>
    <t xml:space="preserve">Masa 3, aktiviteti 3 </t>
  </si>
  <si>
    <t>Rreth 5,000 mijë punëkërkues dhe të papunë të regjistruar në Zyrat e Punësimit në programet dhe projektet aktive të tregut të punës</t>
  </si>
  <si>
    <t>1.Rreth 5 mije punëkërkues të përfshirë në trajnime në QAP, 
2.  dy kabinete të reja të trajnimit të pajisura dhe të funksionalizuara si dhe furnizim me pajisje moderne për kabinetet ekzistuese (tetor),
3. 2  kurrikula të zhvilluara bazuar në standarde dhe validimi i se paku dy kualifikimeve në AKK (dhjetor)</t>
  </si>
  <si>
    <t>masa 3, aktiviteti 2</t>
  </si>
  <si>
    <t xml:space="preserve">1. Strategjia Sektoriale për Punësim dhe Politika Sociale 2015-2020 si dhe Plani i Veprimit 2017-2018, të miratuara (prill-qershor); 2. Rregullorja e Punës për Bordin Këshilldhënës të APRK-së, e miratuar qershor ; 
3.  Rregullorja  për programet aktive të tregut të punës, e miratuar - maj  
4.Udhëzim Administrativ për mënyrën procedurat dhe afatet e pagesës mujore - maj </t>
  </si>
  <si>
    <r>
      <rPr>
        <b/>
        <sz val="11"/>
        <rFont val="Book Antiqua"/>
        <family val="1"/>
      </rPr>
      <t>1.</t>
    </r>
    <r>
      <rPr>
        <sz val="11"/>
        <rFont val="Book Antiqua"/>
        <family val="1"/>
      </rPr>
      <t xml:space="preserve">   26,000 familje përfituese nga SNS-ja; 
</t>
    </r>
    <r>
      <rPr>
        <b/>
        <sz val="11"/>
        <rFont val="Book Antiqua"/>
        <family val="1"/>
      </rPr>
      <t>2.</t>
    </r>
    <r>
      <rPr>
        <sz val="11"/>
        <rFont val="Book Antiqua"/>
        <family val="1"/>
      </rPr>
      <t xml:space="preserve"> 650 fëmijë nën përkujdesje të strehimit familjar; 
</t>
    </r>
    <r>
      <rPr>
        <b/>
        <sz val="11"/>
        <rFont val="Book Antiqua"/>
        <family val="1"/>
      </rPr>
      <t xml:space="preserve">3. </t>
    </r>
    <r>
      <rPr>
        <sz val="11"/>
        <rFont val="Book Antiqua"/>
        <family val="1"/>
      </rPr>
      <t>3,000 fëmijë me aftësi të kufizuar përfitues nga skema; (janar-dhjetor)</t>
    </r>
  </si>
  <si>
    <t xml:space="preserve">1. Ndryshimi dhe plotësimi i Udhëzimit administrativ, Nr. 01/2010 për procedurat për delegimin e përgjegjësive të Skemës së Ndihmës Sociale në nivel komunal (Mars); 
2. Ndryshimi dhe plotësimi i Udhëzimit administrativ (MPMS)  Nr. 16/2013 për përcaktimin e kushteve dhe kritereve për realizimin e ndihmës sociale për të huaj në Republikën e Kosovës; (Mars);
3. Ndryshimi dhe plotësimi i Udhëzimit administrativ Nr.12/2013 për përcaktimin e procedurave për pagesat e ndihmave të njëhershme; (Mars);
4. Ndryshimi dhe plotësimi i Udhëzimit administrativ Nr. 08/2010 për proceduart administrative të kthimit të pagesave nga shfrytëzuesit e ndihmës sociale; (Mars);
5. Ndryshimi dhe plotësimi i Udhëzimit administrativ Nr.15/2012 për përllogaritjen e shumës mujore të ndihmës sociale; (Mars)
6. Udhëzimi Administrativ për strehim rezidencial me bazë në komunitet dhe transitore për fëmijët që kanë nevojë për strehim, i miratuar Nentor 
7. Udhëzimi Administrativ për plotësimin dhe ndryshimin e udhëzimit administativ  Nr.10/2012 për organizimin, fushëveprimin dhe funksionimin  e Këshillit të Përgjithshëm për Shërbime Sociale dhe Familjare , i miratuar Nentor 
8. Udhëzimi Administrativ për organizimin, fushëveprimin dhe funksionimin e Njësisë së Kontrollit dhe Mbikëqyrjes, për Skemën e Ndihmës Sociale në Kosovë, i miratuar nentor 
9. Ligji për Financat e Pushtetit Lokal i ndryshuar,             
10. Granti Specifik dhe formula e aprovuar (tetor)
</t>
  </si>
  <si>
    <t>Licencimi dhe trajnimi i punëtorëve social si dhe i stafit të komunave për ofrimin e shërbimeve sociale dhe familjare dhe shfrytëzimin e softuerit të ri.</t>
  </si>
  <si>
    <t xml:space="preserve">1. Numri i përfituesve të identifikuar </t>
  </si>
  <si>
    <t>1. 3 marrëveshje me shtetet (Rep e Shqiperise, Zvicra dhe Belgjika, të negociuara 
2.  3 marrveshje me shtetet (Austri, Gjermani  dhe Kroacia), të iniciuara.</t>
  </si>
  <si>
    <t xml:space="preserve">1. Koncept dokumentit për rregullimin e sistemit pensional në Kosovë, qershor  
2.Projektligji për ndryshimin dhe plotësimin e Ligjir nr.04/L 131 për skemat pensionale të financuar nga shteti, i miratuar mars  
3. Udhëzim Administrativ për mënyrën dhe procedurat e vlerësimit të aftësisë së mbetur për punë të personave me aftësi të kufizuara e miratuar maj 
</t>
  </si>
  <si>
    <t xml:space="preserve"> 1. Koncept Dokumenti për trajtimin e personave me aftësi të kufizuar, i miratuar Mars 
2. Rregullorja për përbërjen dhe përgjegjësitë e Komisionit Vlerësues e miratuar Mars   
3. Vendim për caktimin e shumës së kompensimeve mujore i miratuar Mars  </t>
  </si>
  <si>
    <t>2000 familje të dëshmorëve perfitues</t>
  </si>
  <si>
    <t xml:space="preserve">1. Komisonit Qeveritar dhe Sekretariati  për njohjën dhe verfikimin e statusit të viktimave  të dhunës seksuale gjatë Luftës të Çlirimtare të Kosovës i funksionalizuar (Mars);
2.Trajnimi të anëtareve të Komisonit Qeveritar (qershor) ;
3. Vendimi për caktimin e shumës se pensionit për viktimat e dhunës seksuale gjatë luftës UCK (qershor), 
4.Udhëzim Administrativ  për    procedurat  e  aplikimit në  skemën   e   pensioneve   dhe   beneficioneve   të   përcaktuara  me  legjislacionin në fuqi për vlerat e luftës, i miratuar Maj  
5. Udhëzim Administrativ për    procedurat  e   lajmërimit i miratuar Maj 
6.Udhëzim Administrativ, për Kompensimin e Shpenzimeve të Varrimit dhe bërjen  e nderimeve ushtarake me rastin e vdekjes së Veteranit, pjesëtarit dhe invalidit të luftës së UÇK-së, i miratuar qershor             
</t>
  </si>
  <si>
    <t>Mbështetja e OJQ-ve të dala nga lufta  dhe rehabilitimin e këtyre kategorive</t>
  </si>
  <si>
    <t xml:space="preserve">1. Ex-post i Ligjit të Punës, i miratuar (Gusht)
2. Koncept Dokumenti për rregullimin e fushes se marrëdhenies së punës,  i miratuar shtator 
3. Ligji per Inspektoratin e Punes I miratuar qershor 
4. Nëntë rregullore nga fusha e sigurisë dhe shëndetit në punë, të hartuara; Rregullore mbi kërkesat minimale për përmirësimin e mbrojtjes së sigurisë dhe shëndetit të punëtorëve në industritë e nxjerrjes së mineraleve përmes shpimit , e hartuar (Qershor);Rregullore mbi kërkesat minimale për përmirësimin e mbrojtjes së sigurisë dhe shëndetit të punëtorëve në industritë e nxjerrjes së mineraleve përmes shpimit , e hartuar (qershor); Rregullore mbi mbrojtjen e shëndetit dhe sigurinë e punëtoreve nga rreziqet që lidhen me agjentët kimikë në vendin e punes , e hartuar (qershor); Rregullore mbi mbrojtjen e punëtorëve nga rreziqet që lidhen me ekspozimin ndaj agjentet kancerogjen  ose mutagjene në vendin e punës, e hartuar (shtator);Rregullore mbi mbrojtjen e punëtorëve nga rreziqet që lidhen me ekspozimin ndaj agjentëve biologjikë në punë, e hartuar (Shtator); Rregullore për parandalimin e lëndimeve të mprehta në sektorin e spitalit dhe kujdesit shëndetësor, e hartuar (shtator); Rregullore mbi kërkesat minimale të shëndetit dhe sigurisë në lidhje me ekspozimin e punëtorve ndaj rreziqeve që lindin nga agjentët fizikë (fusha elektromagnetike) (Dhjetor); Rregullore mbi kërkesat minimale të shëndetit dhe sigurisë në lidhje me ekspozimin e punëtoreve ndaj rreziqeve që lindin nga agjentët fizikë (rrezatimi optik artificial ), e miratuar (dhjetor); Rregullore për përcaktimin e standardeve bazë të sigurisë për mbrojtjen nga rreziqet që vijnë nga ekspozimi ndaj rrezatimit jonizues , e miratuar (dhjetor)
</t>
  </si>
  <si>
    <t>masa e 7, aktiviteti 2</t>
  </si>
  <si>
    <t>masa e shtate, aktiviteti 3</t>
  </si>
  <si>
    <t xml:space="preserve">Informimi dhe vetëdijesimi i punëmarrësve dhe punëdhenësve për risite e legjislacionit nga fusha e kushteve të punës  </t>
  </si>
  <si>
    <t xml:space="preserve">1. Se paku 2 fushata vetëdijuese për informimin  mbi legjislacionin e ri nga fusha e kushteve të punës, 
2. Botimi i se paku 500 fletushkave informuese për kornizën e re ligjore të miratuar,
 3. Se paku 10 fushata informuese në media </t>
  </si>
  <si>
    <t>1.Rritja e numrit të inspektimeve nga afërsisht 10 000 në afërsisht 11 000; 
2. Organizimi i fushatave inspektuese nepër rajone, në 7 rajone nga një fushatë</t>
  </si>
  <si>
    <t>masa e shtate, aktiviteti 2</t>
  </si>
  <si>
    <t>masa e 7, aktiviteti 4</t>
  </si>
  <si>
    <t xml:space="preserve">1. Web Faqja e funksionalizuar qershor </t>
  </si>
  <si>
    <t>Manuali për pagesë të performancës sipas kapitacionit I hartuar</t>
  </si>
  <si>
    <t>Udhëzimi Administrativ për trajtimin mjekësor jashtë institucioneve shëndetësore publike i miratuar</t>
  </si>
  <si>
    <t>Përcaktimi i kritereve per lirimin nga pagesa e premiumit, pagesa, bashkë-pagesa dhe pagesave tjera për sigurimin shëndetësor për qytetarët e Kosovës
sipas testit zyrtar të varfërisë</t>
  </si>
  <si>
    <t xml:space="preserve">Udhëzimi Administrativ per Skema Stimulative e përformancës së  profesionistëve shëndetësor dhe shërbimeve profesionale i miratuar </t>
  </si>
  <si>
    <t xml:space="preserve">Përgatitja e skemës së  ofrimit të barnave jashtë spitalore me rimbursim </t>
  </si>
  <si>
    <t xml:space="preserve">Zhvillimi i politikave te komunikimit me publikun për sigurime shëndetësore  </t>
  </si>
  <si>
    <t>Perqindja e stafit mjekesor te trajnuar kundrejt totalit</t>
  </si>
  <si>
    <t>Përcaktimi i politikave Strategjike për zhvillimin e sektorit të shëndetësisë</t>
  </si>
  <si>
    <t>Strategjia për Edukim dhe Promovim Shëndetësore e miratuar</t>
  </si>
  <si>
    <t>Përmirësimi i shperndarjes të profesionistëve shëndetësor</t>
  </si>
  <si>
    <t>Udhëzimi Administrativ për Udhërrëfyes dhe protokolle klinike i miratuar;                                   Pesë (5) Udhërrëfyes të miratuara</t>
  </si>
  <si>
    <t>Udhëzimi Administrativ      Recetat në sistemin publik                 shëndetësor i miratuar</t>
  </si>
  <si>
    <t>Organizimi dhe funksionalizimi i strukturës organizative të Ministrisë së Shëndetësisë</t>
  </si>
  <si>
    <t>Përcaktimi i kushteve për themelimin e institucioneve private shëndetësore dhe procedurës për licencim</t>
  </si>
  <si>
    <t>qershor Dhjetor</t>
  </si>
  <si>
    <t>1.Udhëzimi per themelimin e institucioneve private I miratuar dhjetor
2. Udhezimi administrativ per proceduren per licencim dhe shhkollim specialistik te psikologeve klinik I miratuar qershor</t>
  </si>
  <si>
    <t>Numri i aktiviteteve të skriningut në pilot projekt të realizuara</t>
  </si>
  <si>
    <t>Krijimi i kornizës ligjore adekuate për shëndet reproduktiv dhe fertilizim të asistuar mjekësor</t>
  </si>
  <si>
    <t>Koncept dokumenti për  fushën e shëndetit reproduktiv dhe fertilizimi i asistuar i miratuar</t>
  </si>
  <si>
    <t>1. Udhëzim Administrativ  për regjistrimin e multivitaminave, mineraleve, oligomineraleve, substancave herbale,preparateve herbale dhe produkteve tjera i miratuar;                
2. Udhëzim Administrativ për Praktiken e mirë e shpërndarjes  i miratuar; 3. Udhëzimi Administrativ për faramakovigjilencë i miratuar; 
4.Rregullorja e brendshme e  AKPM e miratuar; 
5.Udhëzimi Administrativ për variacione i miratuar</t>
  </si>
  <si>
    <t>1. Udhëzim Administrativ për kushtet në hapësirën për pirjen e Duhanit për institucionet ku lejohet pirja e duhanit i miratuar;
2.Udhëzimi Administrativ për vërejtjet e kombinuara në paktimin e duhanit i miratuar</t>
  </si>
  <si>
    <t>1. Materialet promovuese të përgatitura dhe shpërndara në ambasadat e Kosovës, Dhjetor;                    
2. Së paku 7 panaire për sektorët me potencial për eksport të organizuara, Dhjetor; 
3. Së paku 3 misione tregtare të organizuara, Dhjetor;                                                                                                              4. Së paku 2 tregje potenciale për sektor specifik të identifikuar, Dhjetor.</t>
  </si>
  <si>
    <t>Promovimi I dialogut publiko-privat nepermjet takimeve te perbashketa</t>
  </si>
  <si>
    <t xml:space="preserve">1. Ankesat e konsumatoreve të pranuara dhe shqyrtuara, Dhjetor;                                                                                      2. Tri tryeza për mbrojtjen e konsumatorit të organizuara, Dhjetor;                                                                                          3. Fletushkat e shpërndar dhe mesazhet e dërguar tek konsumatorët, Dhjetor. </t>
  </si>
  <si>
    <t xml:space="preserve">1. Së paku 260 inspektime të realizuara për kontrollën e produkteve të rrezikshme, Dhjetor;                                                                         2. Së paku 685 inspektime të realizuara gjatë vitit  Dhjetor;                                                                                                               3. Së paku 650 inspektime të realizuara në sektorin e tregtimit me naftë dhe derivate të saj, Dhjetor. </t>
  </si>
  <si>
    <t xml:space="preserve">1. Pozicionet e negocimit të shërbimeve me vendet e CEFTA-së të përgatitura dhe profesionet që do të negociohen të identifikuara, Prill;      
2. Legjislacioni horizontal i shërbimeve i rishikuar dhe raporti i hartuar, Shtator;                        
3. Udhëzimi administrativ për funksionin e Pikës së Vetme të kontaktit për tregtinë e shërbimeve i miratuar, Nëntor. </t>
  </si>
  <si>
    <t xml:space="preserve">1. Dita Botërore e Pronësisë Intelektuale e shënuar; prill                                                           2. Së paku 10 seminare të organizuara me student dhe komunitetin e biznesit, Dhjetor                               
3. Së paku 4 tryeza të organizuara në televizionet vendore, Dhjetor  </t>
  </si>
  <si>
    <t xml:space="preserve">Hartimi dhe miratimi i kornizes ligjore për menaxhimin e burimeve energjetike dhe sistemit energjitik </t>
  </si>
  <si>
    <t xml:space="preserve">Masa 27, aktiviteti 2
</t>
  </si>
  <si>
    <t>Masa 25</t>
  </si>
  <si>
    <t xml:space="preserve">Raportimi lidhur me përmbushjen e obligimeve sipas Marrëveshjes për Implementim </t>
  </si>
  <si>
    <t>Raporti i Progresit, i miratuar nga MZHE</t>
  </si>
  <si>
    <t xml:space="preserve">Masa 21, aktiviteti 1 </t>
  </si>
  <si>
    <t>Masa 21, aktiviteti 4</t>
  </si>
  <si>
    <t>Masa 21, aktiviteti 3</t>
  </si>
  <si>
    <t xml:space="preserve">1. Koncept dokumenti për identifikimin elektronik (eID), I miratuar (dhjetor) 
2. Koncept dokumenti për masat për uljen e kosotos së shtrirjes së rrjeteve të komunikimeve elektronike të shpejtësisë së lartë, I miratuar (dhjetor) </t>
  </si>
  <si>
    <t xml:space="preserve">Projektligji i miratuar </t>
  </si>
  <si>
    <t>Masa 30, aktiviteti 2</t>
  </si>
  <si>
    <t>Masa 24, aktiviteti 4</t>
  </si>
  <si>
    <t>Masa 24, aktiviteti 5</t>
  </si>
  <si>
    <t>Përmirësimi i mëtutjeshëm i planifikimit strategjik dhe vendimmarrjes së nivelit të lartë</t>
  </si>
  <si>
    <t>Kosto operative</t>
  </si>
  <si>
    <t>MF, MIE</t>
  </si>
  <si>
    <t>Strategjia për përmirësimin e planifikimit strategjik dhe koordinimit të politikave 2017-2021</t>
  </si>
  <si>
    <t xml:space="preserve">MF dhe ministritë e linjës </t>
  </si>
  <si>
    <t>Koordinimi  i procesit të hartimit të dokumenteve  strategjike dhe operacionale dhe sigurimi i pajtueshmërisë së tyre me prioritetet e Qeverisë</t>
  </si>
  <si>
    <t xml:space="preserve">Ministritë e linjës </t>
  </si>
  <si>
    <t xml:space="preserve">Strategjia për përmirësimin e planifikimit strategjik dhe koordinimit të politikave </t>
  </si>
  <si>
    <t xml:space="preserve">Ngritja  e kapaciteteve të administratës për planifikim dhe koordinim të politikave </t>
  </si>
  <si>
    <t>ZKM, IKAP</t>
  </si>
  <si>
    <t>Koordinimi, hartimi i legjislacionit shqyrtimi i akteve ligjore e nënligjore të propozuara nga institucionet</t>
  </si>
  <si>
    <t>Ministritë</t>
  </si>
  <si>
    <t>n/a</t>
  </si>
  <si>
    <t xml:space="preserve">Sigurimi i respektimit dhe zbatimit të parimeve  për të drejtat e njeriut bazuar në standardet  ndërkombetare </t>
  </si>
  <si>
    <t>Finalizimi i Planit Nacional për të Drejtat e Personave me Aftësi të Kufizuar 2017-2019</t>
  </si>
  <si>
    <t xml:space="preserve">janar - mars </t>
  </si>
  <si>
    <t xml:space="preserve">Plani Nacional për të Drejtat e Personave me Aftësi të Kufizuar, I miratuar. </t>
  </si>
  <si>
    <t>Ministritë Komunat, OJQ, OPAK</t>
  </si>
  <si>
    <t>Kapitulli 23 i acquis-së: Gjyqësori dhe të drejtat themelore</t>
  </si>
  <si>
    <t>Strategjia Nacionale për të Drejtat e Personave me Aftësi të Kufizuar 2013-2023</t>
  </si>
  <si>
    <t>Ofrimi i shërbimeve në gjuhën e shenjave për qytetarët e shurdhër</t>
  </si>
  <si>
    <t>Institucionet Publike</t>
  </si>
  <si>
    <t xml:space="preserve">Monitorimi i zbatimit të Ligjit për Mbrojtje nga Diskriminimi në mbrojtje të të drejtave të Personave me Aftësi të Kufizuar </t>
  </si>
  <si>
    <t xml:space="preserve">dhjetor </t>
  </si>
  <si>
    <t xml:space="preserve">Ministritë Komunat, </t>
  </si>
  <si>
    <t>neni 3 dhe 4 i MSA-së; Kapitulli 23 i acquis-së: Gjyqësori dhe të drejtat themelore</t>
  </si>
  <si>
    <t xml:space="preserve">Qëllimet e Zhvillimit të Qëndrueshme  (SDG) dhe Millenium Challenge Corporation (MCC). </t>
  </si>
  <si>
    <t xml:space="preserve">Dokumenti strategjik i aprovuar </t>
  </si>
  <si>
    <t>Plani i Punës së Qeverisë (2015-2018)</t>
  </si>
  <si>
    <t>Monitorimi i zbatimit të Protokollit për parandalimin, referimin dhe trajtimin e dhunës në institucionet parauniversitare</t>
  </si>
  <si>
    <t>Përmiresimi i koordinimit, monitorimit dhe llogaridhënies në fushën e  personave me aftësi të kufizuara</t>
  </si>
  <si>
    <t xml:space="preserve">Buxheti i Kosovës; </t>
  </si>
  <si>
    <t>Ministritë, Komunat, Agjencionet Ndërkombëtare, OJQ-të</t>
  </si>
  <si>
    <t>Strategjia dhe Plani i Veprimit për Përfshirjen e Komuniteteve Rom,Ashkali dhe Egjiptian në Shoqërinë Kosovare 2017-2021</t>
  </si>
  <si>
    <t>Monitorimi i zbatimit të rekomandimeve për Konventën Kornizë për Mbrojtjen e Pakicave Kombëtare</t>
  </si>
  <si>
    <t>Ministritë, Komunat, Agjencionet Ndërkombëtare,OJQ-të</t>
  </si>
  <si>
    <t>Konventa Kornizë për mbrojtjen e pakicave Kombëtare</t>
  </si>
  <si>
    <t>Ngritja e mekanizmave institucional për mbrojtje nga Diskriminimi në Ministri dhe Komuna</t>
  </si>
  <si>
    <t>Organizimi i fushatës publike dhe aktiviteteve tjera përcjellëse për promovimin e Ligjit për mbrojtjen nga Diskriminimi</t>
  </si>
  <si>
    <t>10.000 Euro</t>
  </si>
  <si>
    <t>Programi Kombëtar për Adaptimin e Acquis</t>
  </si>
  <si>
    <t xml:space="preserve">Rishikimi i kuadrit strategjik për të Drejtat e Njeriut  </t>
  </si>
  <si>
    <t>prill</t>
  </si>
  <si>
    <t>7.000 Euro</t>
  </si>
  <si>
    <t xml:space="preserve">Përmirësimi i  kualitetit të informacioneve statistikore për nevojat e shfrytëzuesve dhe integrimi i sistemit statistikor në sistemin e BE-së. </t>
  </si>
  <si>
    <t>ATK, BQK, ministri dhe agjencione tjera në kutpimin e burimeve administrative</t>
  </si>
  <si>
    <t xml:space="preserve"> dhjetor</t>
  </si>
  <si>
    <t>ZKM, ATK, BQK, MF, KSK, ministri dhe agjencione tjera</t>
  </si>
  <si>
    <t>janar-Mars</t>
  </si>
  <si>
    <t>Aprovimi i D/Ligjit të ndryshuar mbi Statistikat Zyrtare nga Kuvendi i Kosovës</t>
  </si>
  <si>
    <t>SKQ, ZKM, MIE</t>
  </si>
  <si>
    <t>3.19. Kapitulli 18 i acquis-së: Statistikat         
PKZMSA, "rendi 227"</t>
  </si>
  <si>
    <t xml:space="preserve">Program i Eurostatit, </t>
  </si>
  <si>
    <t>ZKM, MPL, Komunat, etj</t>
  </si>
  <si>
    <t>Intensifikimi i bashkëpunimit rajonal, në adresimin e kërkesave për zgjidhjen e rasteve të personave të zhdukur</t>
  </si>
  <si>
    <t xml:space="preserve">KQPZH,  MPJ </t>
  </si>
  <si>
    <t>Bashkëpunimi rajonal dhe obligimet ndërkombëtare (1.2.)</t>
  </si>
  <si>
    <t>Përkrahja e familjeve të personave të zhdukur</t>
  </si>
  <si>
    <t>KQPZH, MD-IML, Komunat</t>
  </si>
  <si>
    <t>Sigurimi i informatave të reja dhe procedimi i lokacioneve apo rasteve të hapura, si dhe trajtimi i mbetjeve mortore</t>
  </si>
  <si>
    <t>1. Numri i lokacioneve të proceduara, gjatë vitit; 
3. Numi i kërkesave të reja të proceduara për Delegacionin e Serbisë</t>
  </si>
  <si>
    <t>KQPZH, MPB -NJHKL, MD-IML, Prokuroritë</t>
  </si>
  <si>
    <t xml:space="preserve">Trajtimi profesional i rrobave dhe artefakteve të personave të zhdukur, të identifikuar, si dhe përkrahja e iniciativave të familjeve , përkatësisht shoqatave familjare të personave të zhdukur </t>
  </si>
  <si>
    <t xml:space="preserve">Numri i projekteve dhe inciativave të përkrahura; numri i seteve të rrobave të trajtuara në mënyrë profesionale, në kuptimin e konservimit; </t>
  </si>
  <si>
    <t xml:space="preserve">KQPZH, MKRS, Muzeu i Kosovës, </t>
  </si>
  <si>
    <t>Parandalimi dhe zvogëlimi i rrezikut nga rrezatimi bërthamor, përmirësimi i sigurisë së aviacionit civil dhe transportit hekurudhor</t>
  </si>
  <si>
    <t xml:space="preserve">Plotësimi i legjislacionit në fushën e mbrojtjes nga rrezatimi dhe siguria bërthamore </t>
  </si>
  <si>
    <t>Agjencia, Qeveria dhe   Kuvendi i Kosovës, ZKM, MF, MAP, MSH, MTI,</t>
  </si>
  <si>
    <t>MSA Neni 114- Energjia</t>
  </si>
  <si>
    <t>MMPH, MZHE, MSH, MI, MFS, MPB, DK, QKUK, IMP, OJQ-ët, AKMRrSB</t>
  </si>
  <si>
    <t>Parandalimi, dhe  zvogëlimi i rrezikut nga rrezatimi dhe menaxhimi i burimeve dhe mbeturinave radioaktive.</t>
  </si>
  <si>
    <t>Pjesëmarrja dhe promovimi në iniciativat vendore dhe ndërkombtare për mbrojtjen nga rrezatimi dhe siguria Bërthamore</t>
  </si>
  <si>
    <t>1.Aktivitete të organizuara në shkolla, emisione televizive dhe  shperndarja e fletushkave me qëllim të informimit dhe vetdijësimit të publikut për mbrojtje nga rrezatimi dhe siguria bërthamore.                     2.Organizimi i debateve me publikun, trajnimit të stafit profesionist, seminareve dhe  konferencave lokale, regjionale.</t>
  </si>
  <si>
    <t>MASHT , MMPH, MSH, IMP, SHSKUK, MTI</t>
  </si>
  <si>
    <t>Forcimi dhe kontrolli i zbatimit të ligjit</t>
  </si>
  <si>
    <t>MMPH, MSH, MI, MPB, DK.            AKMRrSB</t>
  </si>
  <si>
    <t>ZKM, AACK, ARH, MPB, PK, ANP, ASHNA, TrainKos, InfraKos, MI</t>
  </si>
  <si>
    <t>1. 3 Trajnime bazë dhe 1 rifreskuese</t>
  </si>
  <si>
    <t>ZKM</t>
  </si>
  <si>
    <t>Zbatimit iRespektimi i përdorimit të gjuhëve zyrtare ne te gjitha nivelet</t>
  </si>
  <si>
    <t>ZKM, ZKGJ, dhe institucionet tjera</t>
  </si>
  <si>
    <t>Funksionalizimi i sistemit elektronik për monitorimin e komunave në zbatimin e LPGJ</t>
  </si>
  <si>
    <t>1. Treguesit e monitoruar dhe të gjeturat 
2. Raporti për komunat i publikuar
3. Raporti për monitorimin e WEB faqeve  të komunave dhe ministrive i  përpiluar - treguesit</t>
  </si>
  <si>
    <t>ZKGJ dhe komunat</t>
  </si>
  <si>
    <t>ZKGJ me partnerët</t>
  </si>
  <si>
    <t>Organizimi i tryezave të rrumbullakta me qëllim të sensibilizimit të shoqërisë dhe institucioneve për të drejtat gjuhësore</t>
  </si>
  <si>
    <t xml:space="preserve">Mbështetja e zhvillimit të qëndrueshëm për komunitete </t>
  </si>
  <si>
    <t>158800, 
36.300 (BK)</t>
  </si>
  <si>
    <t>Ambasada Norvegjeze</t>
  </si>
  <si>
    <t>1. Çatia e Patriarkanës së Pejës e rinovuar</t>
  </si>
  <si>
    <t xml:space="preserve">Përkrahja e komuniteteve jo shumicë për ngritjen e kapaciteteve të oragnizatave joqeveritare, dhe të mediave.  </t>
  </si>
  <si>
    <t>Marrëveshje bashkëpunimi me OJQ-të dhe me mediet</t>
  </si>
  <si>
    <t>Buxheti I Zyrës për çështje të komuniteteve</t>
  </si>
  <si>
    <t>ZÇK dhe UNDP</t>
  </si>
  <si>
    <t xml:space="preserve">Përhapja e vlerave dhe praktikave që promovojnë barazinë gjinore,
mbrojtjen e të drejtave,  fuqizimin e rolit dhe pozitës së grave dhe vajzave ne shoqëri. </t>
  </si>
  <si>
    <t>janar - shtator</t>
  </si>
  <si>
    <t>Programi i Kosovës për Barazi Gjinore  2017-2020 i miratuar</t>
  </si>
  <si>
    <t>5,000.00 euro ABGJ 
32,000.00 SIDA</t>
  </si>
  <si>
    <t>Ministritë, Komunat dhe SIDA</t>
  </si>
  <si>
    <t xml:space="preserve">Neni 3 dhe 4 I MSA </t>
  </si>
  <si>
    <t xml:space="preserve">Numri  aktiviteteve ku është prezantuar ligji si dhe dokumentet e publikuara.  </t>
  </si>
  <si>
    <t xml:space="preserve">10,000ABGJ 
10,000.00 SIDA  </t>
  </si>
  <si>
    <t>SIDA</t>
  </si>
  <si>
    <t xml:space="preserve">LBGJ </t>
  </si>
  <si>
    <t xml:space="preserve"> Vlerësimi i situatës në nivel vendi nga perspektiva gjinore </t>
  </si>
  <si>
    <t xml:space="preserve">Masa afirmative e miratuar </t>
  </si>
  <si>
    <t xml:space="preserve">2,000.00 
6,500.00€  SIDA </t>
  </si>
  <si>
    <t xml:space="preserve">MF, MASHT dhe SIDA  </t>
  </si>
  <si>
    <t>Numri i përfitueseve</t>
  </si>
  <si>
    <t>30, 000.00 E</t>
  </si>
  <si>
    <t xml:space="preserve">1,000.00
10,000.00 SIDA  </t>
  </si>
  <si>
    <t>Ministritë,  Komunat dhe SIDA</t>
  </si>
  <si>
    <t>3,000.00 euro
15,000.00 SIDA</t>
  </si>
  <si>
    <t xml:space="preserve">prill - tetor </t>
  </si>
  <si>
    <t xml:space="preserve">Konferenca ndërkombëtare mbi zbatimin e buxhetimit gjinorë e realizuar </t>
  </si>
  <si>
    <t xml:space="preserve">3,000.00, 
20,000 euro - SIDA </t>
  </si>
  <si>
    <t>Përplotësimi i kornizës ligjore dhe politikat publike të hartuara për garantimin e barazisë gjinore dhe mbrojtjen nga dhuna në familje</t>
  </si>
  <si>
    <t>4,500.00, 
5,000.00 euro SIDA</t>
  </si>
  <si>
    <t xml:space="preserve">Partneriteti i realizuar </t>
  </si>
  <si>
    <t>2,000.00,  
20,000.00 euro SIDA</t>
  </si>
  <si>
    <t>Harmonizimi i bazës ligjore dhe praktikave më të mira për zbatimin dhe buxhetimin e përgjegjshëm gjinorë në institucionet e RK</t>
  </si>
  <si>
    <t xml:space="preserve">Koncept dokumenti për rregullimin dhe zbatimin e buxhetimit të përgjegjshëm gjinorë në institucionet e RK i miratuar </t>
  </si>
  <si>
    <t xml:space="preserve">3,000,
16,000 SIDA </t>
  </si>
  <si>
    <t xml:space="preserve"> MF dhe SIDA</t>
  </si>
  <si>
    <t xml:space="preserve">LBGJ. Ligji per menaxhimin e finanacve publike </t>
  </si>
  <si>
    <t>Krijimi i infrastrukturës ligjore në fushën e ruajtjes së shëndetit të kafshëve, shëndetit publik dhe sigurisë së ushqimit, mbrojtjen e shëndetit të kafshëve nga sëmundjet infektive të cilat rrezikojnë shëndetin publik dhe ekonominë e vendit</t>
  </si>
  <si>
    <t>Janar- Dhjetor</t>
  </si>
  <si>
    <t>14,595.08 ; 2,811.08  ;  5,622.15  ;       20,000.00</t>
  </si>
  <si>
    <t xml:space="preserve">AUV  ZKM  MPBZHR  MMPH  MAPL </t>
  </si>
  <si>
    <t xml:space="preserve">Neni 102 I MSA-së, pika 3.13 </t>
  </si>
  <si>
    <t>Fabrika e ndërtuar</t>
  </si>
  <si>
    <t>AUV  ZBE  MPBZHR  MAPL</t>
  </si>
  <si>
    <t xml:space="preserve">Ruajtja e Shëndetit të Kafshëve përmes programeve intervenuese, hulumtimeve diagnostifikuese, mirëqenia e kafshëve dhe veprimeve tjera, si dhe identifikimi dhe regjistrimi I kafshëve.  </t>
  </si>
  <si>
    <t xml:space="preserve">Ruajtja e Shëndetit Publik, Shëndetit të Kafshëve përmes testeve laboratorike.  </t>
  </si>
  <si>
    <t>AUV                     DAK</t>
  </si>
  <si>
    <r>
      <t xml:space="preserve">Për subvencione nga BRK :
a)Ngrohja Qendrore (Gjakove);
400,000 </t>
    </r>
    <r>
      <rPr>
        <sz val="11"/>
        <color theme="1"/>
        <rFont val="Calibri"/>
        <family val="2"/>
      </rPr>
      <t>€</t>
    </r>
    <r>
      <rPr>
        <sz val="11"/>
        <color theme="1"/>
        <rFont val="Book Antiqua"/>
        <family val="1"/>
      </rPr>
      <t xml:space="preserve">                                  
b)Uji dhe Hedhurinat; 300,000 €                                  
c)Trainkos;
500,000 €                                                 
ç)Infrakos; 525,000 €  
Për projekte kapitale nga BRK:           
a) Ujë dhe Hedhurina 3,010,000 €         
b) Trainkos 360,000  €           c) Infrakos 650,000 €                           
</t>
    </r>
  </si>
  <si>
    <t xml:space="preserve">Autoriteti Rregullator i Komunikimeve Elektronike dhe Postare, Komunat, MTI, 
MAP-Agjencia e Shoqerisë së Informcionit, Operatorët
 </t>
  </si>
  <si>
    <t>1. MPB, MF-Administarta Tatimore e Kosovës, Banka Qendrore e Kosovës.
2. Autoriteti Rregullator i Komunikimeve Elektronike dhe Postare</t>
  </si>
  <si>
    <t xml:space="preserve">Autoriteti Rregullator i Komunikimeve Elektronike dhe Postare, MTI,
MAP-Agjencia e Shoqerisë së Informcionit, Agjencioni I Statistikave të Kosovës, Operatorët
 </t>
  </si>
  <si>
    <t>MMPH, MF, MI Ndërmarrjet Publike,  Autoriteti Rregullator për Shërbimet e Ujit, USAID, Banka Botërore, Autoriteti Rregullativ i Hekurudhave</t>
  </si>
  <si>
    <t xml:space="preserve">Agjenda për Reforma Europiane; Strategjia Sektoriale e MPMS-së 2015 - 2020
Programi për Reforma Ekonomike </t>
  </si>
  <si>
    <t xml:space="preserve">Programi për Reforma Ekonomike </t>
  </si>
  <si>
    <t>MF, ZKM, MSH.</t>
  </si>
  <si>
    <t>MSH ZKM</t>
  </si>
  <si>
    <t>MPB, Bashkësitë Fetare</t>
  </si>
  <si>
    <t>MF, KPSHSF, Komunat</t>
  </si>
  <si>
    <t>MF, MAPL, ZKM, Komunat,</t>
  </si>
  <si>
    <t>ZKM, Komunat,</t>
  </si>
  <si>
    <t>MF, MTI, MSH, grupet e interesit</t>
  </si>
  <si>
    <t>APRK, AAK, MASHT</t>
  </si>
  <si>
    <t>DPP</t>
  </si>
  <si>
    <t>DPP - APRK</t>
  </si>
  <si>
    <t xml:space="preserve">Agjenda për Reforma Europiane;  Programi për Refroma Ekonomike; Strategjia Sektoriale e MPMS-së 2015 - 2020
</t>
  </si>
  <si>
    <t>Strategjia Sektoriale e MPMS-së 2015- 2020;</t>
  </si>
  <si>
    <t>Ministria e Punes dhe Mireqenies Sociale</t>
  </si>
  <si>
    <t>Ministria e Tregtise dhe Indsutrise</t>
  </si>
  <si>
    <t>Ministria e Zhvillimit Ekonomik</t>
  </si>
  <si>
    <t>Zyra e Kryeministrit</t>
  </si>
  <si>
    <t>Ministria e Mjedisit dhe Planifikimit Hapesinore</t>
  </si>
  <si>
    <t>1. Udhëzimi Administrativ për listën e kategorive të mbeturinave të rrezikshme sipas origjinës dhe përmbajtjes (Lista Y);
2. UA nr. 15/2012 për menaxhimin e deponive të mbeturinave (plotesim -ndryshim); 
3. UA per mbeturinat qe permbajne ndotes organik te qendrueshem; 
4. Udhëzim Administrativ për proceduren e lejes per qarkullimin e kemikateve të rrezikshme;
5. UA per menaxhimin e mbeturinave patologjike;
6. Udhëzim Administrativ Nr. 10/2012 për listen teknike të sigurisë për kemikate dhe menyren e plotesimit te saj (plotesim ndryshim);
7. Vendim për Regjistrin e zotëruesit të mbeturinave në cilësinë e tregtarit dhe ndermjetësuesit per mbeturinat jo te rrezikshme;
8. Vendimi per hartimin e formës për ekzamenimin e kullimit nga deponitë e mbeturinave; 
9. Vendimi per hartimin e Listes se substancave kimike me rezikshmeri te larte.</t>
  </si>
  <si>
    <t xml:space="preserve">1. mars
2. qershor
3. dhjetor
4. shtator
5. dhjetor
6. shtator
7. shtator
8. shtator
9. shtator
</t>
  </si>
  <si>
    <t xml:space="preserve">Planin strategjik i biznesit për Agjencinë Kadastrale  të Kosovës; </t>
  </si>
  <si>
    <t xml:space="preserve">Draft Strategjia për Ujerat e Kosoves , </t>
  </si>
  <si>
    <t xml:space="preserve">Strategjia dhe Plani i Veprimit per Biodiversitet 2011-2020                          </t>
  </si>
  <si>
    <t>Ministri e Kultures Rinise dhe Sportit</t>
  </si>
  <si>
    <t xml:space="preserve">Raporti i KE-së për Kosovën për 2016  </t>
  </si>
  <si>
    <t>Raporti i KE-së për Kosovën për 2016</t>
  </si>
  <si>
    <t>Komunat, MAPL, MI</t>
  </si>
  <si>
    <t>1. Krijimi i ambientit të favorshëm dhe të sigurt për ngritjen e cilësisë të shërbimeve në fushën e Transportit</t>
  </si>
  <si>
    <t>Rehabilitimi i rrjetit egzistues si dhe ndërtimi i rrugëve të reja</t>
  </si>
  <si>
    <t>Ministria e Bujqesise dhe Zhvillimit Rural</t>
  </si>
  <si>
    <t>Ministria e Arsimit Shkences dhe Teknologjise</t>
  </si>
  <si>
    <t>Ministria e Administrimit te Pushtetit Lokal</t>
  </si>
  <si>
    <r>
      <t xml:space="preserve">MF,                    MZHE,              MAPH, Komunat, AKK, AZHR </t>
    </r>
    <r>
      <rPr>
        <b/>
        <sz val="11"/>
        <rFont val="Book Antiqua"/>
        <family val="1"/>
      </rPr>
      <t>(GIZ - financues të aktivitetit)</t>
    </r>
  </si>
  <si>
    <r>
      <t xml:space="preserve">Ministritë e linjës, Komunat, AKK </t>
    </r>
    <r>
      <rPr>
        <b/>
        <sz val="11"/>
        <rFont val="Book Antiqua"/>
        <family val="1"/>
      </rPr>
      <t>(Donatorët financues të aktivitetit)</t>
    </r>
  </si>
  <si>
    <r>
      <t xml:space="preserve">Komunat,   donatorët </t>
    </r>
    <r>
      <rPr>
        <b/>
        <sz val="11"/>
        <color indexed="8"/>
        <rFont val="Book Antiqua"/>
        <family val="1"/>
      </rPr>
      <t xml:space="preserve">(USAID financues i aktivitetit) </t>
    </r>
  </si>
  <si>
    <t>Komunat,</t>
  </si>
  <si>
    <t>Komunat              AZHR</t>
  </si>
  <si>
    <t>Komunat, AKK, Ministritë e linjës, ZKM, MF, AKK</t>
  </si>
  <si>
    <t>MAP, IKAP, ZKM, AKK, ZKM</t>
  </si>
  <si>
    <t>ZKM,  Komuna e Prishtinës, Ministrit e linjës</t>
  </si>
  <si>
    <t>Ministritë e linjës, Agjencioni Kadastral i Kosovës, AKK</t>
  </si>
  <si>
    <t>Ministritë e linjës, Agjencioni Kadastral I Kosovës, AKK</t>
  </si>
  <si>
    <t>Komunat AKK  Ministrit e Linjes           ZKM                  MF</t>
  </si>
  <si>
    <t>(DEMOS finacues)</t>
  </si>
  <si>
    <t>MAP-ASHI,( DEMOS finacues)</t>
  </si>
  <si>
    <t>MAP/ Komunat, Donatorët</t>
  </si>
  <si>
    <t>Komunat, (UNDP financues)</t>
  </si>
  <si>
    <t>(IKAP, Donatorët financues)</t>
  </si>
  <si>
    <t>1.7.3</t>
  </si>
  <si>
    <t>1.Projektligji për ndryshimin dhe plotëimin e Ligjit të Këshillit Ekonomik dhe Social, i miratuar (Qershor). 
2. Strategjia e Këshillit Ekonomik dhe Social, e miratuar (Shtator);
3. Numri i trajnimeve dhe vizitave studimore, të mbajtuara</t>
  </si>
  <si>
    <t>2.1.2</t>
  </si>
  <si>
    <t>2.1.3</t>
  </si>
  <si>
    <t>2.1.4</t>
  </si>
  <si>
    <t>2.1.5</t>
  </si>
  <si>
    <t xml:space="preserve">Përmirësimi i mëtejshëm i kornizës strategjike nepermjet ndërlidhjes se dokumenteve kryesore strategjike me SKZH,  sigurimi i zbatimit të saj si dhe  konsolidimit te Kornizës së Strategjive Sektoriale  </t>
  </si>
  <si>
    <t xml:space="preserve">1. Udhërrëfyesi  për zbatim të SKZH-së, i konsoliduar
2. Metodologjia e monitorimit dhe vlerësimit të zbatimit të SKZH-sëe hartuar 
3. Udhëzimi administrativ dhe manuali për përgatitjen e strategjive të reja sektoriale te rishikuar dhe hartuar, 
2. Udhezimi qe percakton hierarkinë e dokumenteve planifikuese, dhe zhvillimi i strategjive sektoriale në pajtueshmëri me nevojat e SKZH-i hartuar </t>
  </si>
  <si>
    <t>1. Perqindja/numri I projekteve prioritare ( lista prioritare e projekteve )   te nderlidhur me SKZH</t>
  </si>
  <si>
    <t>Përmirësimi i Procesit të Koordinimit dhe Vendimmarrjes në nivel qendror dhe në nivelin e ministrive përmes koordinimit dhe vendimmarrjes më të mirë</t>
  </si>
  <si>
    <t>Hartimi I dokumentit te strategjise se re per bashkepunim me shoqerine civile</t>
  </si>
  <si>
    <t>Raporti dhe metodologjia e monitorimit te zbatimit te Strategjise per vitin 2017 e zhvilluar dhe publikuar.</t>
  </si>
  <si>
    <t>1,000 EUR</t>
  </si>
  <si>
    <t>Strategjia Qeveritare për Bashkëpunim me Shoqërinë Civile 2013 – 2017</t>
  </si>
  <si>
    <t xml:space="preserve">Ngritja e Sistemit te Menaxhimit te Informacionit për financimin publik të OSHC-ve                   </t>
  </si>
  <si>
    <t xml:space="preserve">janar - shtator </t>
  </si>
  <si>
    <t xml:space="preserve">1. Standardet e zhvilluara, 
2. Metodologjia e monitorimit dhe raportimit për financimin e përgjithshëm publik të programeve të OShC-ve e zhvilluar dhe publikuar
</t>
  </si>
  <si>
    <t>5,000 EUR</t>
  </si>
  <si>
    <t>Zbatimi i standardeve minimale të monitorimit dhe raportimit për konsultime me shoqërinë civile</t>
  </si>
  <si>
    <t xml:space="preserve">1.Metodologjia për monitorim dhe raportim mbi zbatimin e standardeve të konsultimeve publike me treguesit kryesor e zhvilluar 
2. Treguesi mesatar i cilesise se konsultimit publik </t>
  </si>
  <si>
    <t>2,000 EUR</t>
  </si>
  <si>
    <t>2.7.4</t>
  </si>
  <si>
    <t>3.1.3</t>
  </si>
  <si>
    <t>3.2.8</t>
  </si>
  <si>
    <t>Monitorimi I Zbatimit te Strategjisë për Menaxhimin e Sistemeve Rurale të Ujësjellësit dhe Kanalizimit të miratuar nga Këshilli Ndërministror për Ujëra në nëntor 2014.</t>
  </si>
  <si>
    <t>Raportet periodike te hartuara</t>
  </si>
  <si>
    <t>Masa 32</t>
  </si>
  <si>
    <t>Avancimi i reformave të sektorit të ujërave sipas Politikës së Qeverisë për Ujëra</t>
  </si>
  <si>
    <t>Vendimet e Këshillit Ndërministror për Ujërat</t>
  </si>
  <si>
    <t xml:space="preserve">ZKM, MMPH, MZHE, KRU, ARRU, donatorët </t>
  </si>
  <si>
    <t>Kapitulli 27</t>
  </si>
  <si>
    <t>Politika e Qeverisë për Ujëra</t>
  </si>
  <si>
    <t>4.6.5</t>
  </si>
  <si>
    <t xml:space="preserve">Fuqizimi i bashkëpunimit ndërqeveritar me synim plotesimin e angazhimeve ne kuader te agjendes se EJL 2020 </t>
  </si>
  <si>
    <t xml:space="preserve">1. Mbajtja e takimeve të rregullta me përfaqësuesit/pikat e kontaktit nga ministrite e linjës  
2. Raporti me tregues te monitorimit  </t>
  </si>
  <si>
    <t>Ministritë, Kuvendi Kosovës</t>
  </si>
  <si>
    <t xml:space="preserve">Blloku 2: Kriteret Politike 1.3 </t>
  </si>
  <si>
    <t>Strategjia Programit të Punës 2017-2019 (SWP) e KBR-së</t>
  </si>
  <si>
    <t xml:space="preserve">Zbatimi i Agjendës për Reforma Evropiane dhe PKZMSA përmes koordinimit dhe monitorimit të obligimeve të ZKM </t>
  </si>
  <si>
    <t>Përmirësimi i kornizës së zhvillimit të politikave</t>
  </si>
  <si>
    <t>Përmirësimi i procesit për planifikimin strategjik, zhvillimin, koordinimi dhe monitorimi i politikave dhe legjislacionit</t>
  </si>
  <si>
    <t xml:space="preserve">Fuqizimi I nderlidhjes ndermjet projekteve te investimeve publike me projektet e SKZH dhe strategjive sektoriale </t>
  </si>
  <si>
    <t>1.  Grupi për Menaxhim Strategjik (GMS) në secilën Ministri të linjës I ngritur.
2. Kalendari për Planifikimin e Integruar  hartuar dhe zbatuar
3. Udhezuesi per monitorimin e vendimeve te Qeverise i rishikuar, mars</t>
  </si>
  <si>
    <t>Masa 4, Aktiviteti 3</t>
  </si>
  <si>
    <t>Masa 5, Aktiviteti 1</t>
  </si>
  <si>
    <t>Masa 8, Aktiviteti 1</t>
  </si>
  <si>
    <t>Masa 7, Aktiviteti 1</t>
  </si>
  <si>
    <t>Masa 4, Aktiviteti 1</t>
  </si>
  <si>
    <t>Masa 1, Aktiviteti 1,2 dhe 3</t>
  </si>
  <si>
    <t>4.000.000 (katër milion) euro për zbatimin e këtij ligji</t>
  </si>
  <si>
    <t>Agjendën për Reforma Evropiane (ERA)</t>
  </si>
  <si>
    <t xml:space="preserve">Agjendën për Reforma Evropiane (ERA) </t>
  </si>
  <si>
    <t xml:space="preserve">1).  1,200,000
( Donacion WBIF)
2).  200,000,000
( BKK)
</t>
  </si>
  <si>
    <t>1)  9,200,000
( Kredi nga Fondi Islamik)
2) 1,400,000
( Donacion WBIF)</t>
  </si>
  <si>
    <t>Zvogëlimi i informalitetit në fushën e Planifikimit dhe Ndërtimit</t>
  </si>
  <si>
    <t>1.dhjetor     2.qershor   3.qershor    4. qershor      5 - 7. Janar -Dhjetor</t>
  </si>
  <si>
    <t xml:space="preserve">
 </t>
  </si>
  <si>
    <t>MMPH, MPB, MZHE</t>
  </si>
  <si>
    <t>Strategjia Kombetare per Zhvillim 2016 -2021, Masa 9.2</t>
  </si>
  <si>
    <t xml:space="preserve">Ligji Nr. 04/L-174 per Planifikimin Hapësinor; Ligji Nr.04/L-110 për ndërtimin; Ligji Nr.04/L-188 për trajtimin e ndërtimeve pa leje; </t>
  </si>
  <si>
    <t>2.3.7</t>
  </si>
  <si>
    <t>Plotesimi i kornizes ligjore me legjislacion sekundar ne fushen e performances se efiçiences se energjise ne ndertesa</t>
  </si>
  <si>
    <t xml:space="preserve">1. Rregullore per kërkesat minimale për performance te energjisë ne ndertesa;
2 Rregullore per qertifikaten e performances se energjisë ne ndertesa; 
3. Rregullore per metodologjine e kalkulimit minimal per performance te energjise ne ndertesa; 
4. Rregullore per inspektimin e sistemit te ngrohjes dhe ftohjes;
</t>
  </si>
  <si>
    <t>OJQ, MIE, MF,  Komunat</t>
  </si>
  <si>
    <t xml:space="preserve">1. Kapitulli 15, Veprimi 265:
2. Kapitulli 15, Veprimi 266:
3. Kapitulli 15, Veprimi 267: </t>
  </si>
  <si>
    <t>Masa 27</t>
  </si>
  <si>
    <t>4.1.8</t>
  </si>
  <si>
    <t>Masa 8</t>
  </si>
  <si>
    <r>
      <t>1. Strategjia për Kontrollimin dhe Mbledhjen e Armëve të Vogla dhe të Lehta dhe Plani i Veprimit 2017 - 2021, e miratuar (Mars)  
2. Koncept Dokumenti  për Rendin dhe Qetësinë Publike, i miratuar (Qershor)
3. Koncept Dokumenti për Tubimet Publike, i miratuar (Qershor)  
4. Organizimi i së paku 250 trajnimeve nga AKSP në fushën e sigurisë publike (Dhjetor)
5. Trajnimi i së paku 4,000 zyrtarëve në AKSP në fushën e sigurisë publike (Dhjetor)  
6. Konferenca rajonale në fushën e sigurisë publike, e organizuar nga AKSP (Tetor)</t>
    </r>
    <r>
      <rPr>
        <sz val="11"/>
        <color rgb="FFFF0000"/>
        <rFont val="Book Antiqua"/>
        <family val="1"/>
      </rPr>
      <t xml:space="preserve">    </t>
    </r>
    <r>
      <rPr>
        <sz val="11"/>
        <rFont val="Book Antiqua"/>
        <family val="1"/>
      </rPr>
      <t xml:space="preserve">         
7. Fushatat vetëdijesuese në fushën e sigurisë publike, të organizuara (Dhjetor)                                                      
</t>
    </r>
  </si>
  <si>
    <t>Progami I Qeverisë 2015 -208</t>
  </si>
  <si>
    <t>Progami I Qeverisë 2015 -208, Ligji për MPJ</t>
  </si>
  <si>
    <t>Organizimi i punëtorisë dy ditore i grupit punues për hartimin e Koncept Dokumentit.</t>
  </si>
  <si>
    <t>Punëtori dy-tre ditore me zyrtarë të lartë institucional (Presidenti, KM, MJ, ambasadorët dhe përfaqësues nga jashtë)</t>
  </si>
  <si>
    <t xml:space="preserve">Takimet e realizuara të Komisionit të përbashkët për bashkëpunim ekonomik me EBA, Hungarinë, Kroacinë </t>
  </si>
  <si>
    <t xml:space="preserve">Organizimi i trajnimit për diplomatët që merren me çështje ekonomike në MDK </t>
  </si>
  <si>
    <t>Trajnime dy ditore të organizuara nga Departamenti për Diplomaci Ekonomike, MPJ rreth komponenteve kryesore lidhur me sistemin ekonomik dhe funksioninim e tregut ne RK</t>
  </si>
  <si>
    <t>MPJ, ZKM, Presidenca, Kuvendi</t>
  </si>
  <si>
    <t>MPJ, ZKM, Presidenca</t>
  </si>
  <si>
    <t>1. Udhëzimi Administrativ Kushtet dhe procedurat lidhur me ekspertimin, shenjëzimin, trajtimin, përpunimin, ruajtjen, distribuimin, garantimin e kualitetit dhe sigurisë, 
për dhënien e licencës së institucioneve shëndetësore për inde dhe qeliza i miratuar; 
2.Udhëzimi Administrativ Obligimet dhe kualifikimet e personit përgjegjës për inde dhe qeliza i miratuar; 
3. Udhëzim administrativ per kushtet për inspektim dhe masat e kontrollit, trajnimi dhe kualifikimi i inspektoreve, në fushën e indeve dhe qelizave humane i miratuar</t>
  </si>
  <si>
    <t>179,000.00             (1. 24,000; +     2. 5,000; +                   3. 150,000.00)</t>
  </si>
  <si>
    <t xml:space="preserve">Masa:17 Aktiviteti 2 </t>
  </si>
  <si>
    <t xml:space="preserve">masa 3
aktiviteti 2 
</t>
  </si>
  <si>
    <t xml:space="preserve">Masa 30, aktiviteti 3 </t>
  </si>
  <si>
    <t>Masa 30 aktiviteti 3</t>
  </si>
  <si>
    <t>Masa 30  
aktiviteti 4</t>
  </si>
  <si>
    <t>Masa  26, 
aktiviteti 1</t>
  </si>
  <si>
    <t xml:space="preserve">masen 31 aktiviteti 3
</t>
  </si>
  <si>
    <t>Ngritja e kapaciteteve laboratorike ne IBK</t>
  </si>
  <si>
    <t>masa 31</t>
  </si>
  <si>
    <t>janar dhjetor</t>
  </si>
  <si>
    <t xml:space="preserve">masa 3, </t>
  </si>
  <si>
    <t>masa 3,</t>
  </si>
  <si>
    <t>masa 3</t>
  </si>
  <si>
    <t xml:space="preserve">Përmirësimi i kornizës ligjore në fushën e bashkëpunimit juridik ndërkombëtar </t>
  </si>
  <si>
    <t xml:space="preserve">Negociimi dhe lidhja e  Marrëveshjeve bilaterale për bashkëpunim juridik ndërkombëtar </t>
  </si>
  <si>
    <t>Rritja e efikasitetit dhe kualitetit të shërbimeve mjekoligjore</t>
  </si>
  <si>
    <t xml:space="preserve"> Përmirësimi i infrastrukturës ligjore dhe institucionale te sistemit të drejtësisë</t>
  </si>
  <si>
    <r>
      <rPr>
        <b/>
        <sz val="11"/>
        <rFont val="Book Antiqua"/>
        <family val="1"/>
      </rPr>
      <t>1.</t>
    </r>
    <r>
      <rPr>
        <sz val="11"/>
        <rFont val="Book Antiqua"/>
        <family val="1"/>
      </rPr>
      <t xml:space="preserve">  Koncept Dokumenti për fushën e Agjencisë Kundër Korrupsionit  dhe  për deklarimin, prejardhjen  e pasurisë; i miratuar </t>
    </r>
    <r>
      <rPr>
        <b/>
        <sz val="11"/>
        <rFont val="Book Antiqua"/>
        <family val="1"/>
      </rPr>
      <t>(korrik)</t>
    </r>
    <r>
      <rPr>
        <sz val="11"/>
        <rFont val="Book Antiqua"/>
        <family val="1"/>
      </rPr>
      <t xml:space="preserve">           2.Vlerësimi ex post i Ligjit për mbrojtjen e informatorëve; i përfunduar </t>
    </r>
    <r>
      <rPr>
        <b/>
        <sz val="11"/>
        <rFont val="Book Antiqua"/>
        <family val="1"/>
      </rPr>
      <t>(nëntor)</t>
    </r>
    <r>
      <rPr>
        <sz val="11"/>
        <rFont val="Book Antiqua"/>
        <family val="1"/>
      </rPr>
      <t xml:space="preserve">        </t>
    </r>
  </si>
  <si>
    <r>
      <t xml:space="preserve">1.Koncept dokumenti për fushën e  Bashkëpunimit Juridik Ndërkombëtar në Çështjet Penale dhe Civile, i miratuar </t>
    </r>
    <r>
      <rPr>
        <b/>
        <sz val="11"/>
        <rFont val="Book Antiqua"/>
        <family val="1"/>
      </rPr>
      <t xml:space="preserve">(nëntor) </t>
    </r>
    <r>
      <rPr>
        <sz val="11"/>
        <rFont val="Book Antiqua"/>
        <family val="1"/>
      </rPr>
      <t xml:space="preserve">             </t>
    </r>
  </si>
  <si>
    <t>KGJK             KPK                    PK                 AKSP         Projekti IPA "Fuqizimi i mëtejmë i ShKK dhe ShSK"</t>
  </si>
  <si>
    <t xml:space="preserve">Draft Strategjia për fushën e Ekzekutimit te Sanksioneve Penale </t>
  </si>
  <si>
    <t>Draft Strategjia për fushën e Ekzekutimit te Sanksioneve Penale</t>
  </si>
  <si>
    <t>AKSP          IGJK       Projekti IPA "Fuqizimi i mëtejmë i ShKK dhe ShSK"</t>
  </si>
  <si>
    <t>Ngritja e vetëdijesimit te opinionit profesional dhe publik mbi shqiptimin dhe ekzekutimin e masave dhe dënimeve alternative</t>
  </si>
  <si>
    <t>KGJK            KPK             IGJK         AKSP     Projekti IPA "Fuqizimi i mëtejmë i ShKK dhe ShSK"</t>
  </si>
  <si>
    <t>Funksionalizimi i Programit për kompensimin e viktimave të krimit (KVK)</t>
  </si>
  <si>
    <t>MAP          ZKM        MZhE        IKAP       Projekti i IPA "Mbështetje te profesioneve të lira dhe Odës së Avokatëve"</t>
  </si>
  <si>
    <r>
      <t xml:space="preserve">1. Koncept Dokumenti për Kodin Penal dhe Kodin e Procedurës Penale te miratuara </t>
    </r>
    <r>
      <rPr>
        <b/>
        <sz val="11"/>
        <rFont val="Book Antiqua"/>
        <family val="1"/>
      </rPr>
      <t xml:space="preserve">(dhjetor) </t>
    </r>
    <r>
      <rPr>
        <sz val="11"/>
        <rFont val="Book Antiqua"/>
        <family val="1"/>
      </rPr>
      <t xml:space="preserve">                      2. Koncept Dokumenti për Ndihmë Juridike Falas; i miratuar. </t>
    </r>
    <r>
      <rPr>
        <b/>
        <sz val="11"/>
        <rFont val="Book Antiqua"/>
        <family val="1"/>
      </rPr>
      <t xml:space="preserve">(korrik) </t>
    </r>
  </si>
  <si>
    <t xml:space="preserve">Fuqizimi i Inspektoratit dhe ngritja e kapaciteteve të tyre në fushën kundër korrupsionit, krimit te organizuar dhe kontrabandës në institucionet korrektuese </t>
  </si>
  <si>
    <t>Themelimi i Departamentit për hulumtimin e krimeve të luftës</t>
  </si>
  <si>
    <t>Rritja e efikasitetit te Administrimit të pasurive të sekuestruara apo konfiskuara</t>
  </si>
  <si>
    <r>
      <t xml:space="preserve">1.Numri i Objekteve te renovuara; </t>
    </r>
    <r>
      <rPr>
        <b/>
        <sz val="11"/>
        <rFont val="Book Antiqua"/>
        <family val="1"/>
      </rPr>
      <t xml:space="preserve">(dhjetor) </t>
    </r>
    <r>
      <rPr>
        <sz val="11"/>
        <rFont val="Book Antiqua"/>
        <family val="1"/>
      </rPr>
      <t xml:space="preserve">                           2. Qendra  diagnostikuese për klasifikimin e personave te burgosur, e themeluar; </t>
    </r>
    <r>
      <rPr>
        <b/>
        <sz val="11"/>
        <rFont val="Book Antiqua"/>
        <family val="1"/>
      </rPr>
      <t>(shtator)</t>
    </r>
    <r>
      <rPr>
        <sz val="11"/>
        <rFont val="Book Antiqua"/>
        <family val="1"/>
      </rPr>
      <t xml:space="preserve">               3. Nr. i stafit i rekrutuar;</t>
    </r>
    <r>
      <rPr>
        <b/>
        <sz val="11"/>
        <rFont val="Book Antiqua"/>
        <family val="1"/>
      </rPr>
      <t xml:space="preserve"> (qershor)  </t>
    </r>
    <r>
      <rPr>
        <sz val="11"/>
        <rFont val="Book Antiqua"/>
        <family val="1"/>
      </rPr>
      <t xml:space="preserve">               4. Qendra Edukuese-Korrektuese në Lipjan, e funksionalizuar.</t>
    </r>
    <r>
      <rPr>
        <b/>
        <sz val="11"/>
        <rFont val="Book Antiqua"/>
        <family val="1"/>
      </rPr>
      <t xml:space="preserve"> (mars)</t>
    </r>
  </si>
  <si>
    <t xml:space="preserve">Promovim i aktiviteteve të lidhura me forcimin e zbatimit të ligjit </t>
  </si>
  <si>
    <t>Strategjia Kombëtare e Republikës së Kosovës për  mbrojtjen nga dhuna në familje dhe Plani i Veprimit</t>
  </si>
  <si>
    <t>Ngritja dhe ndërtimi i strukturës së Ministrisë së Mbrojtjes dhe FAK-ut mbi bazën e prioriteteve dhe fazave të zhvillimit të shprehura në Rekomandimet e RSSS-së</t>
  </si>
  <si>
    <t xml:space="preserve">1. Analiza e Rishikimit Strategjik të Sektorit të Sigurisë (RSSS) (2014),
2. Objektivat strategjike të Ministrit të FSK-së (2017),
3. Direktiva e Komandantit të FSK-së (2017),
4.Programi i Qeverise (2015-2018) dhe Plani  per Zbatimin e tij.
</t>
  </si>
  <si>
    <t>neni 3, 12</t>
  </si>
  <si>
    <t xml:space="preserve"> 1. Analiza e Rishikimit Strategjik të Sektorit të Sigurisë(RSSS) (2014),
2. Objektivat e Ministrit të FSK-së (2017),
4. Direktiva e Komandantit të FSK-së (2017),
5. Prioritetet Strategjike vjetore të Sekretarit të Përgjithshëm të FSK-së (2017)</t>
  </si>
  <si>
    <t xml:space="preserve">1. Dy Ushtrime fushore në nivel të MFSK-së,  të organizuara;
2. Ushtrime të rregullta në nivel të njësive të FSK-së,  të organizuara;
(Janar-Dhjetor)
</t>
  </si>
  <si>
    <t xml:space="preserve">Avancimi i kapaciteteve, aftësive dhe gatishmërisë operacionale  në mbështetje të 
 autoriteteve civile vendore dhe ndërkombëtare përmes trajnimeve dhe stërvitjeve
sistematike
</t>
  </si>
  <si>
    <t xml:space="preserve">1. Ligji per standardizim i miratuar, Shkurt;                                                                  2. Ligji per produkte te ndertimit i miratuar, Shkurt;    
3. Ligji per metrologji i miratuar, Qershor; 
4. Ligji per vlerësimin të konformitetit i miratuar, Mars; 
5. Rregullorja teknike për sigurinë e ashensorëve në përdorim (rregullorja nacionale) e miratuar, Qershor;                                                                 6. Rregullorja teknike për etiketimin dhe shenjimin e produkteve të tekstilit e miratuar, Nëntor;                                                                                                                                    7. Rregullorja për këshillin e akreditimit e aprovuar, Mars;                                                        8. Rregullorja për këshillin profesional e aprovuar, Mars;                                                        9. U.A. për organizimin dhe funksionimin e Drejtorisë së Akreditimit të Kosovës i aprovuar, Mars;                                                                 10. U.A. për caktimin e formës, përmbajtjes dhe përdorimin e emblemës së akreditimit, Mars;   
11. U.A. për caktimin e tarifave për akreditim i miratuar,  Mars;                                                                                   12. U.A. për Mbikëqyrjen Metrologjike i miratuar, Maj;                                                           13. U.A. për Këshillin e Metrologjisë i miratuar, Shtator;                                                                 14. U.A. i rishikuar sipas versionit të rregullores relevante evropiane të peshoreve jo-automatike (NAWI 2014), Shkurt. </t>
  </si>
  <si>
    <t>1.Ligji për shëndetësi  i miratuar;      
2.Ligji për  Sigurime Shëndetësore  i miratuar</t>
  </si>
  <si>
    <t>Hartimi i kornizës ligjore për  Ushqimin</t>
  </si>
  <si>
    <t>Projektligji per Ndryshimin dhe plotesimin e Ligjit Nr. 03/L016 për Ushqimin, I miratuar</t>
  </si>
  <si>
    <t>Hartimi i kornizës ligjore për Pyje</t>
  </si>
  <si>
    <t>Projektligji për Pyje, i miratuar</t>
  </si>
  <si>
    <t>Kontrolli i pajtueshmërisë së projekt-akteve normative me acquis-së</t>
  </si>
  <si>
    <t xml:space="preserve">1) dhjetor
2) dhjetor
</t>
  </si>
  <si>
    <t>6,000euro  (BK)</t>
  </si>
  <si>
    <t xml:space="preserve">1) Të dhënat mbi aktivitetet e donatorëve dhe profilet e tyre në AMP të përditësuar dhe të validuara rregullisht 
2) Rporti vjetor mbi aktivitetet e donatorëve për vitin 2016 i hartuar </t>
  </si>
  <si>
    <t>67,000 euro (BK)</t>
  </si>
  <si>
    <t xml:space="preserve">1. UA për zbatimin e Ligjit për ATDK të Hartuara.
2. Lokacionit për menaxhmentin e ri të ATDK i përcaktuar. </t>
  </si>
  <si>
    <t>1) 1,000,000.00
( Donacion WBIF)
2)  24,485,000.00
( 50% Grant dhe 50% BERZH,BEI
3)  1,250,000.00
( Donacion WBIF)</t>
  </si>
  <si>
    <t xml:space="preserve">1. BERZH                    BEI    MF WBIF MF
2.   BERZH                    BEI    MF WBIF MF
3. WBIF    </t>
  </si>
  <si>
    <t>Komuna, MF, MZHE</t>
  </si>
  <si>
    <t>Banka Botërore, MPMS, Komunat</t>
  </si>
  <si>
    <t>ZKM, Komunat, MSH dhe Kompanite Regjionale te Ujerave</t>
  </si>
  <si>
    <t>1.Projekti strategjik për infrastrukturë ndërmjet Krushev-Shishtavec i përfunduar;
2. Projekti ndërkufitar Shishtavec-Bellanovc i përfunduar;
3.Zbatimi I 9 projekteve me Malin e Zi
2. Mbyllja e thirrjeve dhe kontraktimi i projekteve nga IPA 2</t>
  </si>
  <si>
    <t>PKZMSA (Kapitulli 22 i acquis-së</t>
  </si>
  <si>
    <t>Kapitulli 24</t>
  </si>
  <si>
    <t>5,000 €
24,000.00 euro SIDA</t>
  </si>
  <si>
    <t>Strategjia për Përmirësimin e Planifikimit dhe Koordinimit të Politikave në Kosovë 2017-2021</t>
  </si>
  <si>
    <t>1. Numri i fjalorëve gjuhësorë 
2. Numri i nëpunësve të trajnuar     
3. Rritja e bashkëpunimit me institucionet regjionale.</t>
  </si>
  <si>
    <t>Ministria e Administratës Publike</t>
  </si>
  <si>
    <t>Plani Vjetor i Punës së Qeveris për vitin 2017</t>
  </si>
  <si>
    <t>Strategjia për Vetëqeverisje Lokale 2016-2026 KASH</t>
  </si>
  <si>
    <t xml:space="preserve">1. Raporti i vlerësimit të  kapaciteteve profesionale të zyrtarëve komunal i përfunduar në 38 komuna   
2. Planet për trajnim të zyrtarëve të komunave, janë hartuar
</t>
  </si>
  <si>
    <t xml:space="preserve">1. Çmimet për personalitetet e sukseshme nga diaspora -  "Gazetari i vitit i Diasporës" dhe "Mërgimtari i vitit" (Gusht)    
2.Përkrahje dhe stimulim i mediave për të shkruar për Diasporën </t>
  </si>
  <si>
    <t xml:space="preserve">1. Pasqyrat financiare të organizatave buxhetore 
</t>
  </si>
  <si>
    <t xml:space="preserve"> 1. Baza e krijuar e Teknologjisë Informative për funksionimin e Agjencisë së Tatimeve dhe Doganës së Kosovës (ATDK).
2. Sistemit ASYCUDA i DK i përmirësuar më tej.
 3. Sistemi/programi i tatimit në pronë i përmirësuar  dhe zhvilluar (përgatitja për implementimin e Tatimit në tokë).
4. Sistemi i ri i IT-së për menaxhimin e tatimeve.</t>
  </si>
  <si>
    <t>1. Hartimi I Rishikimit
2. Vendimi i Qeverisë për aprovim të dokumentit.</t>
  </si>
  <si>
    <t>1. UA për ndryshimin dhe plotësimin e UA nr. 02/2012 për licencimin e operatorëve hekurudhor
2.UA për ndryshimin dhe plotësimin e UA nr. 03/2012 për licencimin e menaxherëve të infrastrukturës hekurudhore</t>
  </si>
  <si>
    <t>ZKM,
Ministritë  e linjës, Kuvendi, Agjencite e Pavarura
ML, Kuvendi, Agjencite e Pavarura
ML, Kuvendi, Agjencitë e Pavarura
IKAP, GIZ</t>
  </si>
  <si>
    <t>51,500 EUR
10,000 (BK)
15,000 (BE)
20,000 (GIZ)
GIZ
4,000 EUR (GIZ)
2,500 EUR (GIZ)</t>
  </si>
  <si>
    <t>1) dhjetor
2) mars
3) dhjetor
4) shtator</t>
  </si>
  <si>
    <t xml:space="preserve">1) Aktivitetet për bashkëpunim me vendet e rajonit në përafrimin e legjislacionit kombëtar me acquis të planifikuar dhe kryer
2) Mbikëqyrja e zbatimit të kornizës ligjore për fushën e përafrimit të legjislacionit e kryer rregullisht
</t>
  </si>
  <si>
    <t>100,000  (BK)
GIZ
3.500 EUR (BK)
GIZ</t>
  </si>
  <si>
    <t>Aktiviteti</t>
  </si>
  <si>
    <t>Afati kohor</t>
  </si>
  <si>
    <t>Treguesi I matjes</t>
  </si>
  <si>
    <t>Institucionet e perfshira</t>
  </si>
  <si>
    <t xml:space="preserve">1. Mbështetja e institucioneve publike e rritur për 9 %; 
2. Studimi i Fizibilitetit dhe Projekti Ideor për Teatrin e Operas dhe Baletit,  i hartuar;  (300,000.0)                                                              3. Renovimi i Bibliotekës Kombëtare të Kosovës, përfunduar (173,378.0)
4. Muzeu i Artit Bashkëkohor (150,000.0)                               
</t>
  </si>
  <si>
    <r>
      <rPr>
        <sz val="11"/>
        <color indexed="8"/>
        <rFont val="Book Antiqua"/>
        <family val="1"/>
      </rPr>
      <t xml:space="preserve">1. Databaza dhe Webi publik, i përditesuar ; </t>
    </r>
    <r>
      <rPr>
        <sz val="11"/>
        <rFont val="Book Antiqua"/>
        <family val="1"/>
      </rPr>
      <t xml:space="preserve">
2.Shenjëzimi i Trashëgimi Kulturore dhe përmirësimi i qasjes në asete 
3. Laboratori për konservim dhe restaurim 
4. Plani i menaxhimit për Parkun Arkeologjik Ulpiana 5.Themelimi i Muzeut të Natyrës, studimi i fizibilitetit dhe projekti ideor.</t>
    </r>
  </si>
  <si>
    <r>
      <t xml:space="preserve">1. 7 Udhëzues për definimin dhe trajtimin e Perimetrave Mbrojtës të aseteve të TK-së, Zonave Mbrojtëse dhe Sipërfaqeve të Mbrojtura, të miratuar;
2.  Udhëzuesi për shenjëzimin e aseteve të TK-së i miratuar;
3. </t>
    </r>
    <r>
      <rPr>
        <sz val="11"/>
        <color indexed="10"/>
        <rFont val="Book Antiqua"/>
        <family val="1"/>
      </rPr>
      <t xml:space="preserve"> </t>
    </r>
    <r>
      <rPr>
        <sz val="11"/>
        <color indexed="8"/>
        <rFont val="Book Antiqua"/>
        <family val="1"/>
      </rPr>
      <t>Perimetrat  Mbrojtës të aseteve të TK-së, Zonave Mbrojtëse dhe Sipërfaqeve të Mbrojtura te percaktuar</t>
    </r>
    <r>
      <rPr>
        <sz val="11"/>
        <rFont val="Book Antiqua"/>
        <family val="1"/>
      </rPr>
      <t xml:space="preserve">
4. Webfaqet e Institucioneve vartëse të DTK-së te krijuara; 
5. Planet e Menaxhimit për Asetet e Trashëgimisë Kulturore;
6. Publikime lidhur me trashëgiminë kulturore;  
7.Numri i aktivitetve në kuader te </t>
    </r>
    <r>
      <rPr>
        <sz val="11"/>
        <color indexed="8"/>
        <rFont val="Book Antiqua"/>
        <family val="1"/>
      </rPr>
      <t>ditëve ndërkombëtare lidhur me trashëgiminë kulturore, të organizuara.</t>
    </r>
  </si>
  <si>
    <t>Mbështetja për zhvillim të programeve në trajnime për ndërmarrësi, grante dhe pajisje për start-ups si dhe trajnime profesionale për rikualifikim si dhe sigurimi i intership (praktikë në punë).</t>
  </si>
  <si>
    <t>222,364 € të buxhetuar
Donatorë</t>
  </si>
  <si>
    <t>Ministria e Puneve teBrendshme</t>
  </si>
  <si>
    <r>
      <rPr>
        <b/>
        <sz val="11"/>
        <rFont val="Book Antiqua"/>
        <family val="1"/>
      </rPr>
      <t>1.</t>
    </r>
    <r>
      <rPr>
        <sz val="11"/>
        <rFont val="Book Antiqua"/>
        <family val="1"/>
      </rPr>
      <t xml:space="preserve"> 200 punëtor social të licencuar;
</t>
    </r>
    <r>
      <rPr>
        <b/>
        <sz val="11"/>
        <rFont val="Book Antiqua"/>
        <family val="1"/>
      </rPr>
      <t>2.</t>
    </r>
    <r>
      <rPr>
        <sz val="11"/>
        <rFont val="Book Antiqua"/>
        <family val="1"/>
      </rPr>
      <t xml:space="preserve"> 250 punëtor social të trajnuar (tetor)   
</t>
    </r>
    <r>
      <rPr>
        <b/>
        <sz val="11"/>
        <rFont val="Book Antiqua"/>
        <family val="1"/>
      </rPr>
      <t xml:space="preserve">3. </t>
    </r>
    <r>
      <rPr>
        <sz val="11"/>
        <rFont val="Book Antiqua"/>
        <family val="1"/>
      </rPr>
      <t>100 nëpunës civil nga niveli menaxherial i komunave të trajnuar (shtator)</t>
    </r>
    <r>
      <rPr>
        <b/>
        <sz val="11"/>
        <rFont val="Book Antiqua"/>
        <family val="1"/>
      </rPr>
      <t xml:space="preserve">
</t>
    </r>
    <r>
      <rPr>
        <sz val="11"/>
        <rFont val="Book Antiqua"/>
        <family val="1"/>
      </rPr>
      <t xml:space="preserve">
</t>
    </r>
  </si>
  <si>
    <t>Integrimet euro-atlantike</t>
  </si>
  <si>
    <t>Lobim politik te shtetet anetare dhe institucionet e BE-se</t>
  </si>
  <si>
    <t>Takime bilaterale me shtetet anetare te BE-se, takimet e nivelit te larte politik me institucionet e BE-se</t>
  </si>
  <si>
    <t>Fuqizimi i Marrëdhënieve dypalëshe më vendet Evropiane</t>
  </si>
  <si>
    <t xml:space="preserve">Fuqizimi I partneritetit strategjik me Gjermanine, Britanine e Madhe, Francen dhe Italine;     Thellimi i bashkëpunimit më vendet e Baltikut, Nordike, Beneluksit dhe te Vishegradit, Inicimin dhe mbajtjen e konsultimeve politikeme vendet Evropiane                            </t>
  </si>
  <si>
    <t xml:space="preserve">Fuqizimi i diplomacisë ekonomike dhe energjetike </t>
  </si>
  <si>
    <t xml:space="preserve">Organizimi  (bashkëorganizimi) i forumeve ekonomike: Zvicer, Greqi, Hungari, Itali, EBA, Republika Popullore e Kines, Kroaci, Kanade, </t>
  </si>
  <si>
    <t>K1-K4</t>
  </si>
  <si>
    <t>50 000</t>
  </si>
  <si>
    <t>MPJ, KIESA, IKAP, ATK, Doganat, odat ekonomike të vendit dhe ndërkombëtare, ambasadat, komunat, sektori privat, BQK, agjenci të ndryshme, DMA, Ministritë e Jashtme të shteteve të ndryshme</t>
  </si>
  <si>
    <t>Lehtësimi i Forumeve të investimeve të institucioneve dhe organizatave tjera</t>
  </si>
  <si>
    <t>MPJ, KIESA, IKAP, ATK, Doganat, odat ekonomike të vendit dhe ndërkombëtare, ambasadat, komunat, sektori privat, BQK, agjenci tw ndryshme, DMA, Ministritë e Jashtme të shteteve të ndryshme</t>
  </si>
  <si>
    <t>10 000</t>
  </si>
  <si>
    <t xml:space="preserve">MPJ, MTI, MZHE, MBPZHR etj. </t>
  </si>
  <si>
    <t>5 000</t>
  </si>
  <si>
    <t>MPJ, MAPL, KIESA, AKK</t>
  </si>
  <si>
    <t>MPJ, KIESA, ATK, APK, Dogana etj.</t>
  </si>
  <si>
    <t>Njohja Diplomatike e Republikës së Kosovës</t>
  </si>
  <si>
    <t>Komunikimi me Brazilin, Federatën Ruse, Indinë, Kinën dhe Afrikën e Jugut dhe fillimin e një dialogu të shoqërise civile, mediave dhe të artit</t>
  </si>
  <si>
    <t>Aktivitete diplomatike dhe të shoqërise civile, mediave dhe të artit</t>
  </si>
  <si>
    <t>MPJ, Shoqëria Civile</t>
  </si>
  <si>
    <t>Lobimi në Asamblenë e Përgjithshme të Kombeve të Bashkuara, Organizatës për Bashkëpunim Islamik, Frankofonisë, CARICOM-it, ASEAN, Unioni Afrikan etj.</t>
  </si>
  <si>
    <t>Pjesëmarrja në Asamblenë e Përgjithshme të Kombeve të Bashkuara, Organizatës për Bashkëpunim Islamik, Frankofonisë, CARICOM-it, ASEAN, Unioni Afrikan</t>
  </si>
  <si>
    <t>20 000</t>
  </si>
  <si>
    <t>Rishikimi i Strategjisë për Njohje Diplomatike të Republikës së Kosovës</t>
  </si>
  <si>
    <t>Rishikimi i Strategjisë dhe aprovimi nga Ministri i Punëve të Jashtme</t>
  </si>
  <si>
    <t>Njohja e pasaportave nga vende jo-njohëse</t>
  </si>
  <si>
    <t>Njohja e pasaportave</t>
  </si>
  <si>
    <t>Fuqizimi i Marrëdhënieve dypalëshe</t>
  </si>
  <si>
    <t>Vendosjen e marrëdhënieve diplomatike me shtetet që e kanë njohur Kosovën</t>
  </si>
  <si>
    <t>Vendosjen e marrëdhënieve diplomatike</t>
  </si>
  <si>
    <t>Thellimi i marrëdhënieve dypalëshe me partnerët regjional në të gjithë botën</t>
  </si>
  <si>
    <t>Hapja e misioneve diplomatike në Senegal, EBA, Tajlandë</t>
  </si>
  <si>
    <t xml:space="preserve">1 000 000 </t>
  </si>
  <si>
    <t>Inicimin dhe mbajtjen e konsultimeve politike me partnerët regjional</t>
  </si>
  <si>
    <t>Mbajtja e Konsultimeve politike më Senegal, Panama, Ghana, Tanzani, Kosta Rika, Malajzi, Tajlanda, Japonia, Kanadaja, Australia, EBA, Kuvajt, Jordani, Pakistan dhe Katar.</t>
  </si>
  <si>
    <t>Fillimin e procesit të suksedimit të traktatave dhe marrëveshjeve të  të ish-RFSJ me vendet të cilat kanë marrëdhënie diplomatike me Kosovën</t>
  </si>
  <si>
    <t>Inicimi dhe përfundimi i Suksedimit</t>
  </si>
  <si>
    <t>Thellimin e bazës ligjore të bashkëpunimit dypalësh</t>
  </si>
  <si>
    <t>Inicimi dhe nënshkrimin e marrëveshjeve dypalëshe nga fusha politike, ekonomike, kulturore dhe e arsimit</t>
  </si>
  <si>
    <t>Marredheniet shumepaleshe</t>
  </si>
  <si>
    <t>Anetaresimi ne organizata, iniciativa dhe mekanizma nderkombetare</t>
  </si>
  <si>
    <t>Pergatitjet per anetaresim ne 7 organizata dhe së paku 2 Agjenci të OKB</t>
  </si>
  <si>
    <t>Pjesemarrja aktive ne takime e forume, shtyrja e kandidaturave nga Kosova ne organizatat respektive, permbushja e detyrimeve politike, financiare, ligjore dhe administrative; maksimalizimi I perfitimeve nga projektet dhe programet</t>
  </si>
  <si>
    <t>Lobimi për anëtarësim në Interpol</t>
  </si>
  <si>
    <t>Lobim tek shtetet anëtare për anëtarësim në Interpol</t>
  </si>
  <si>
    <t xml:space="preserve">Forcimi I partneriteteve strategjike </t>
  </si>
  <si>
    <t>Aktivitete politike dhe ekonomike me SHBA-te</t>
  </si>
  <si>
    <t>MPJ, MZHE</t>
  </si>
  <si>
    <t xml:space="preserve">Aktivitete te perbashketa ne mes te FSK-se dhe Garden e IOWA-s; bashkepunimi nderkomunal; </t>
  </si>
  <si>
    <t>MPJ, MFSK, Asociacioni I Komunave</t>
  </si>
  <si>
    <t xml:space="preserve">Aktivitetet politike dhe ekonomike me Gjermani, Francen, Italine dhe Britanine e Madhe </t>
  </si>
  <si>
    <t xml:space="preserve">Takimet nderqeveritare, koordinimi ndershteteror ne procesin e integrimit euro-atlantik </t>
  </si>
  <si>
    <t xml:space="preserve">Promovimi dhe forcimi I bashkepunimit bilateral me shtetet e Evropes Juglindore  </t>
  </si>
  <si>
    <t xml:space="preserve">Thellimi I bashkepunimit politik, ekonomik, kulturor me shtetet si: Sllovenia, Kroacia, Mali I Zi, Maqedoni, Bullgari, Rumani, BeH, Greqi, Turqi </t>
  </si>
  <si>
    <t>MPJ, ZKM, MIE, MEF, MI, MZHE</t>
  </si>
  <si>
    <t xml:space="preserve">MPJ, ZKM, </t>
  </si>
  <si>
    <t>Konsulta politike me Maqedoninë, Turqinë, Kroacinë dhe sipas nevojës edhe me shtetet tjera të rajonit</t>
  </si>
  <si>
    <t>MPJ, ZKM, Presidenca,</t>
  </si>
  <si>
    <t>Anetaresimi ne SELEC</t>
  </si>
  <si>
    <t xml:space="preserve">Fuqizimi i Shërbimit të Jashtëm </t>
  </si>
  <si>
    <t>200 000</t>
  </si>
  <si>
    <t>MPJ, MFSK, MPB</t>
  </si>
  <si>
    <t>K3</t>
  </si>
  <si>
    <t xml:space="preserve"> MPJ, ZKM, MPB,Ambasadat</t>
  </si>
  <si>
    <t>100 000</t>
  </si>
  <si>
    <t>800 000</t>
  </si>
  <si>
    <t>MPJ, Ambasadat</t>
  </si>
  <si>
    <t>MPJ, ZKM, MPB, Presidenca, MD, MZHE, MEF, MF, MTI</t>
  </si>
  <si>
    <t>K1-K2</t>
  </si>
  <si>
    <t>ZMPJ, KM, MPB, MD, AAPSK, NJIF, DK, PK, BQK, KiE</t>
  </si>
  <si>
    <t>K4</t>
  </si>
  <si>
    <t>Përmirësimi i shërbimeve me qëllim të krijimit të lehtësirave në transportin rrugor dhe hekurudhor të udhëtarëve</t>
  </si>
  <si>
    <t xml:space="preserve">1) Pagesat mujore sipas marrëveshjes për OSHP mes MI-së dhe TrainKos të realizuara       
- Transport hekurudhorë   (731,959.00)
- Transport Rrugorë            (711,855.00 )
2. Linjat e transportit hekurudhor dhe rrugor, te subvencionuara </t>
  </si>
  <si>
    <t>Implementimi i MSA dhe Aplikimi i Kosoves per statusin  shtetit Kandidat,</t>
  </si>
  <si>
    <t xml:space="preserve">1. Organizimi I Takimit per Kshillin e Stabilizim Associmit
2. Themelimi I grupit punues per Kapitullin 31 te Acquise  Politika  Jashtme e sigurise dhe ajo e mbrojtjes
3. Organizimi I takimit Miqte e Kosoves si nje aktivitet n kuader te Keshillit te BE-se,
4. Organizimi i nje KOnference ne Brukselme rastin e nje vjetorit te hyrjs ne fuqi te MSA-se,
5. Aplikimi i Kosoves per statusin  shtetit Kandidat,
6. Aplikimi per programet e BE-se  </t>
  </si>
  <si>
    <t>MPJ, MIE</t>
  </si>
  <si>
    <t>5.2.5</t>
  </si>
  <si>
    <t>5.2.6</t>
  </si>
  <si>
    <t>Vizita zyrtare në vende që nuk e kanë njohur Kosovën</t>
  </si>
  <si>
    <t>Vizitat zyrtare</t>
  </si>
  <si>
    <t>Perafrimi i raporteve me OSBE</t>
  </si>
  <si>
    <t>1.Pjesemarrja ne aktivitetet e institucioneve te OSBE-se; 
2.organizimi I takimeve me grupin e vendeve mike te Kosoves</t>
  </si>
  <si>
    <t>Njohja diplomatike nga vendet Afrikane, Aziatike dhe të Amerikave</t>
  </si>
  <si>
    <t>Rritja e numrit të vendeve që njohin Republikën e Kosovës</t>
  </si>
  <si>
    <t>5.4.4</t>
  </si>
  <si>
    <t xml:space="preserve">MPJ, </t>
  </si>
  <si>
    <t>Organizimi i eventeve kulturore: ekspozita, koncerte me qëllim promovimin e imazhit të Kosovës, ne kuader te Frankofonise dhe iniciatives " City Diplomacy"</t>
  </si>
  <si>
    <t>Eventet e organizuara, Marrëveshje binjakëzimi të nënshkruara</t>
  </si>
  <si>
    <t>MPJ, Asociacioni I Komunave</t>
  </si>
  <si>
    <t>Implementimi i marredhenieve te reja me NATO-n</t>
  </si>
  <si>
    <t>1. Vizitat ne NATO dhe shtetet anetare, 
2.pjesemarrja ne programet e ngritjes se kapaciteteve dhe programeve te diplomacise publike te NATO-s, 
3.vizita e Keshillit VeriAtlantik ne Kosove dhe te sekretarit te NATO-s</t>
  </si>
  <si>
    <t xml:space="preserve">MPJ, MFSK, </t>
  </si>
  <si>
    <t>Pjesëmarrje aktive në aktivitetet e RCC, MARRI, RACVIAC (organizimi I nje aktiviteti te RACVIAC ne Kosove);
Zbatimi i strategjisë kombëtare për mospërhapjen e armëve të shkatërrimit në masë; organizimi I aktiviteteve te organizatave rajonale ne Prishtine; inicimi I kryesimit te SEECP-se</t>
  </si>
  <si>
    <t>Krijimi i sistemit funksionues të mirëmbajtjes, duke siguruar mirëmbajtje rutinore (auto udhë)</t>
  </si>
  <si>
    <t>3.15 neni 113</t>
  </si>
  <si>
    <t>Vendosja e  sistemit inteligjent të transportit dhe krijimi i qendrës kontrollues për menaxhimin e trafikut</t>
  </si>
  <si>
    <t>1. Projekti  për vendosjen e SIT në rrjetin kryesor (auto udhë), i përfunduar</t>
  </si>
  <si>
    <t>Grant, asistenc teknike nga BB, dhe CONNECTA. Ende nuk eshte percaktuar shuma.</t>
  </si>
  <si>
    <t>100000
Grant, asistenc teknike nga BB.</t>
  </si>
  <si>
    <t>1.12</t>
  </si>
  <si>
    <t>Strategjia sektoriale e TMM</t>
  </si>
  <si>
    <t xml:space="preserve">Zhvillimi i mëtejm i politikave për mbrojtjën dhe përmirësimin e cilësisë së ajrit </t>
  </si>
  <si>
    <t xml:space="preserve">Plani i veprimit për cilësin e ajrit,
 i miratuar </t>
  </si>
  <si>
    <t xml:space="preserve">KUVENDI                 ZKM                           MZHE                       MF                                MIE                              MTI                                    MI                         Operatoret </t>
  </si>
  <si>
    <t>Neni 115, 116 dhe 117 i MSA-së</t>
  </si>
  <si>
    <t xml:space="preserve">Ligji Nr. 03/L-160 për Mbrojtjen e Ajrit nga Ndotja </t>
  </si>
  <si>
    <t>Zbatimin i masave për mbrojtjen e Zonave Ujore Sanitare</t>
  </si>
  <si>
    <t>1. Rrethimi fizik i zonës së parë të Burimit Ujor të shpallur i mbrojtur me Vendim
2. Numri i komunave të cilat i kanë përfshirë zonat e mbrojtura ujore sanitare në Planet Rregulluese detajore</t>
  </si>
  <si>
    <t>ZKM
MSH
Komunat
KRU</t>
  </si>
  <si>
    <t xml:space="preserve">Neni 115, 116 dhe 117 i MSA-së </t>
  </si>
  <si>
    <t>UA 28/2014 për zonat e mbrojtura sanitare</t>
  </si>
  <si>
    <t xml:space="preserve">Monitorimi i ujërave nëntokësor </t>
  </si>
  <si>
    <t>1. Studimi preliminar për ngritjen e rrjetit të monitorimit të ujërave nëntokësore, i përfunduar</t>
  </si>
  <si>
    <t>Draft Strategjia për Ujërat e Kosovës
Ligji  Nr.04/L-147 për Ujërat e Kosovës</t>
  </si>
  <si>
    <t xml:space="preserve">Përmirësimi i politikave për mbrojtjen e vlerave natyrore- biodiversitetit </t>
  </si>
  <si>
    <t xml:space="preserve">qershor </t>
  </si>
  <si>
    <t xml:space="preserve">1. Plani i veprimit për biodiversitet 2016-2020, i miratuar </t>
  </si>
  <si>
    <t>ZKM                           MBPZHR                 MTI</t>
  </si>
  <si>
    <t xml:space="preserve">Ligji Nr.03/L-233 për mbrojtjen e natyrës </t>
  </si>
  <si>
    <t xml:space="preserve">Përmirësimi i politikave për ndryshime klimatike </t>
  </si>
  <si>
    <t xml:space="preserve">ZKM                           MZHE                       MF                                MIE                              MTI                                    MI                         Operatoret </t>
  </si>
  <si>
    <t>Ligji nr. 03/L-025 për mbrojtjen e mjedisit
Strategjia për Ndryshime Klimatike 2014-2024</t>
  </si>
  <si>
    <t xml:space="preserve">1.Strategjia dhe  plani i veprimit për ndryshime klimatike, e miratuar </t>
  </si>
  <si>
    <t>Zhvillimi mëtjeshëm i politikave në fushën e energjisë me qëllim te zbatimit të dispozitave të MSA-së dhe ACQUI-s të transpozuar</t>
  </si>
  <si>
    <t xml:space="preserve">mars </t>
  </si>
  <si>
    <t xml:space="preserve">1. Raporti i dytë mbi ecurin e planit kombëtar të veprimit për BRE, i përgatitur 
2. Plani për BRE, duke përfshirë masat e duhura për të siuguruar arritjen e cakut 25%, i miratuar </t>
  </si>
  <si>
    <t>Agjenda për Reforma Evropiane (ARE)</t>
  </si>
  <si>
    <t>4.1.9</t>
  </si>
  <si>
    <t>PKZMSA
Kapitulli i 27-Mjedisi,  neni 115, 116 dhe 117 i MSA-së</t>
  </si>
  <si>
    <t xml:space="preserve">1. Udhëzuesi për hartimin e Koncept Dokumenteve i rishikuar
2. Cilësia e hartimit të politikave, e vlerësuar 
3. Koncept Dokumenti për planin e hershëm indikativ, i hartuar 
4. Rreth 40 trajnime të mbajtura </t>
  </si>
  <si>
    <t xml:space="preserve">Përmirësimi i procesit dhe cilësisë së planit të punës së Qeverisë </t>
  </si>
  <si>
    <t xml:space="preserve">1. Udhëzuesi për hartimin e PVPQ-së i rishikuar, tetor
2. Sistemi i monitorimit t137 PVPQ-së dhe vendimeve të Qeverisë i avancuar, mars
3. Udhëzuesi për monitorimin e PVPQ-së, i rishikuar, mars
4. % e zbatimit të PVPQ-së dhe vendimeve të Qeverisë
4. 2 trajnime për TpT 
5. 12 trajnime për hartimin dhe raportimin e planit të punës
6. Konferenca për lancimin e idesë së planit indikativ </t>
  </si>
  <si>
    <t>Strategjia për Rregullim Më të Mirë për Kosovën 2017-2021</t>
  </si>
  <si>
    <t>1. Aktivitetet në kuadër të Grupit Drejtues për Planifikim Strategjik, të zhvilluara
2. Takimet e Komisionit për Planifikim Strategjik bazuar në kalendarin e integruar vjetor, të mbajtura</t>
  </si>
  <si>
    <t xml:space="preserve">1. Programi për Reforma Ekonomike 2018 – 2020, i hartuar dhe miratuar
2. Raporti per monitorimin e zbatimit të masave të reformave strukturore në kuadër të PRE-së, I hartuar 
 </t>
  </si>
  <si>
    <t>Bashkërendimi me KE në kuadër të vlerësimit të PRE dhe dialogut ministror ndërmjet BE-së dhe Ballkanit Perëndimor për reforma strukturore në kuadër të PRE</t>
  </si>
  <si>
    <t xml:space="preserve">1. Opinione të propozimeve të institucioneve për hartimin e dokumenteve strategjike, të hartuara
2. Monitorimi i zbatimit të Planit Vjetor të Dokumenteve Strategjike </t>
  </si>
  <si>
    <t>1). Numri i trajnerëve të përgatitur për planifikimin dhe zbatimin e MSA-së dhe për zhvillim të politikave;
 2.) Numri i zyrtarëve të trajnuar për zhvillim të politikave në kuadër të institucioneve të qendrës së qeverisë dhe të gjitha ministritë e linjës përmes programeve trajnuese dhe programeve për trajner.</t>
  </si>
  <si>
    <t xml:space="preserve">1. Koordinimi dhe Monitorimi i Programit Legjislativ (janar - dhjetor)
2.Monitorimi i akteve nënligjore të miratuara  
3.Hartimi i  projektligjeve  sponzorizues i të cilave është ZKM-ja
4.Hartimi i akteve nënligjore sponzorizues i të cilave është ZKM-ja </t>
  </si>
  <si>
    <t xml:space="preserve">Kuvendi, MIE dhe insitucionet tjera relevante </t>
  </si>
  <si>
    <t xml:space="preserve">1 Hartimi i Koncept Dokumentit për financimin e partive poltike.,   
2. Projektligji për ndryshimin dhe plotësimin e Ligjit nr. 03/L-178 për Klasifikimin e Informacioneve dhe verifikimin e sigurisë
3.Plotësim ndryshimi i ligjit për financimin e partive politike për të siguruar transparencë, llogaridhënie dhe zbatim dhe sanksione efikase, në bazë të konsultimeve të gjëra publike. 
4. Publikimi i CV- të kandidatëve në Listën e ngusht (sipas rekomandimeve të AAK)
5. Hartimi i dy Raporteve për  Raportin vjetor të KE-së për Kosovën,  të hartuar
6. 4 raporte periodike (tremujore) për zbatimin e PKZMSA, të hartuara 
</t>
  </si>
  <si>
    <t>Hartimi i Koncept Dokumentit për shërbimin e komunikimit qeveritar me publikun</t>
  </si>
  <si>
    <t>Analiza dhe rishikimi i Shërbimit të Komunikimit Qeveritar me Publikun</t>
  </si>
  <si>
    <t>1. Numri i shërbimeve të ofruara
2. Numri dhe përqindja e përfituesve</t>
  </si>
  <si>
    <t xml:space="preserve">Rregullorja e Qeverisë nr 14/15 për Ofrimin e Shërbimeve në Gjuhën e Shenjave për Personat e Shurdhër në Republikën e Kosovës </t>
  </si>
  <si>
    <t>Treguesit e monitorimit të raportuar</t>
  </si>
  <si>
    <t xml:space="preserve">Ngritja e sistemit të monitorimit të zbatimit të të drejtave të fëmijëve në politikat publike  </t>
  </si>
  <si>
    <t xml:space="preserve">1. Treguesit për të drejtat e fëmijëve të identifikuar
</t>
  </si>
  <si>
    <t xml:space="preserve">Buxheti i Kosovës; Donatorët </t>
  </si>
  <si>
    <t xml:space="preserve">Ministritë, Komunat, Unicef, </t>
  </si>
  <si>
    <t>Hartimi i politikave të reja Strategjike për të Drejtat e Fëmijëve (2017-2022)</t>
  </si>
  <si>
    <t>Buxheti i Kosovës; Donatorët</t>
  </si>
  <si>
    <t xml:space="preserve">Ministritë, Komunat, OJQ, Unicef, </t>
  </si>
  <si>
    <t>Treguesit e monitorimit të përcaktuar</t>
  </si>
  <si>
    <t>Ministritë, Komunat,</t>
  </si>
  <si>
    <t>Rregullore 21/2013 protokolli për parandalimin, referimin dhe trajtimin e dhunës në institucionet e arsimit parauniversitar</t>
  </si>
  <si>
    <t xml:space="preserve">Monitorimi i zbatimit të treguesve të drejtësisë për fëmijë </t>
  </si>
  <si>
    <t xml:space="preserve">Treguesit e Drejtësisë për Fëmijë;  Kodi i Drejtësisë për të Mitur </t>
  </si>
  <si>
    <t xml:space="preserve">Ngritja e sistemit për monitorimin dhe vlerësimin e zbatimit të Strategjisë dhe Planit  të Veprimit për përfshirjen e Komuniteteve Rom, Ashkali dhe Egjiptian në Shoqërinë Kosovare 2017-2021 në nivel qendror dhe lokal </t>
  </si>
  <si>
    <t xml:space="preserve">1. Numri i strukturave të ngritura, 
2. Numri i raporteve të monitorimit (përqindja, shkalla e realizimit të planit)
</t>
  </si>
  <si>
    <t>1. Raporti vjetor, i hartuar 
2. Treguesit për shkallën e zbatimit të raportuara</t>
  </si>
  <si>
    <t xml:space="preserve">Rekomandimet për Konventën Kornizë për Mbrojtjen e Pakicave Kombëtare të Këshillit të Ministrave të Këshillit Evropian </t>
  </si>
  <si>
    <t>1. Rregullorja për mekanizmat institucional për mbrojtje nga Diskriminimi në Ministri dhe Komuna, e aprovuar nga Qeveria 
2. Numri i strukturave të ngritura</t>
  </si>
  <si>
    <t>Buxheti i Kosovës</t>
  </si>
  <si>
    <t>Zyra Ligjore/Zyra e Kryeministrit, Ministritë, Komunat, Agjencionet Ndërkombëtare,OJQ-të</t>
  </si>
  <si>
    <t xml:space="preserve">Materiale informuese si dhe të komunikimit masiv të përgatitura dhe prezantuara </t>
  </si>
  <si>
    <t xml:space="preserve">Strategjia (2017 -2022)  dhe Plani i Veprimit për të Drejtat e Njeriut, i aprovuar </t>
  </si>
  <si>
    <t>Plani i Punës, programi 5 vjeçar i statistikave Zyrtare/Plani vjetor i punës 2017</t>
  </si>
  <si>
    <t>Përmirësimi i cilësisë  dhe Rritja e numrit të  Publikimeve statistikore</t>
  </si>
  <si>
    <t>Publikime (raporte) të realizuara/postuara në web site të ASK-së, gjithsej 125 raporte të publikuara.</t>
  </si>
  <si>
    <t>3.19. Kapitulli 18 i acquis-së: Statistikat         
PKZMSA, që nga "rendi 757"</t>
  </si>
  <si>
    <t>Hartimi i Programit të dytë 5 vjeçar të statistikave Zyrtare 2018-2022</t>
  </si>
  <si>
    <t>Programi i aprovuar nga Qeveria e Republikës së Kosovës</t>
  </si>
  <si>
    <t>Në përputhje me Ligjin e Bugjetit të Republikës së Kosovës për vitet përkatëse.</t>
  </si>
  <si>
    <t>PKZMSA, PVP i ASK-së për vitin 2017</t>
  </si>
  <si>
    <t>Ndryshimi i kornizës ligjore me synim fuqizimin e pavarësisë institucionale dhe profesionale të ASK</t>
  </si>
  <si>
    <t>Plani i Punës, programi 5 vjeçar i statistikave Zyrtare</t>
  </si>
  <si>
    <t>Bashkëpunimi me Eurostatin për vlerësimin e sistemit statistikor të Kosovës (Peer Review)</t>
  </si>
  <si>
    <t xml:space="preserve">Raporti i hartuar nga Eurostati për sistemin e përgjithshëm statistikor në Kosovë, i publikuar </t>
  </si>
  <si>
    <t>ZKM, BQK, MF, Mediat, OJQ, shfrytëzues të rëndësishëm të statistikave zyrtare.</t>
  </si>
  <si>
    <t>Parapërgaditjet për regjistrimin e Popullsisë 2020</t>
  </si>
  <si>
    <t xml:space="preserve">1. Raporti i fizibilitetit për qasje (metodologjinë) në regjistrim, I publikuar
</t>
  </si>
  <si>
    <t>Rundi i ardhshëm i regjistrimeve (proces ndërkombetar)</t>
  </si>
  <si>
    <t>Rritja e bashkëpunimit mes akterëve vendor dhe ndërkombëtar, si dhe intesifikimi i bashkëpunimit rajonal</t>
  </si>
  <si>
    <t xml:space="preserve">1. Takimet e Komisionit të mbajtura; 
2. Takimet rajonale të organizuara; 
3. Marrëveshjet e hartuara </t>
  </si>
  <si>
    <t xml:space="preserve">1. Numri i personave të zhdukur te identifikuar 
2. Rastet e mbetjeve mortore të identifikuara;  </t>
  </si>
  <si>
    <t>3. Direktiva nr. 2013/59/EURATOMpër Standardet Bazë të Sigurisë, 
2.Direktiva nr. 2011/70/EURATOMpër menaxhimin e përgjegjshëm dhe të sigurt të lëndës djegëse të shpenzuar dhe mbetjeve radioaktive, 
3.Direktiva nr. 2013/51/EURATOM për substancat radioaktive në ujë të destinuar për konsum njerëzor 4.Direktiva nr. 2006/117/EURATOM për mbikëqyrjen dhe kontrollin e transportit  të mbetjeve radioaktive dhe lëndës djegëse të shpenzuar 
5. Direktiva 2014/87/EURATOMpër Sigurinë Bërthamore të Instalimeve Bërthamore me ndryshimet.</t>
  </si>
  <si>
    <t>Plotësimi i kornizës strategjike dhe ligjore në fushën e mbrojtjes nga rrezatimi dhe siguria bërthamore.</t>
  </si>
  <si>
    <t xml:space="preserve"> 1.Strategjia dhe plani i veprimit për mbrojtje nga rrezatimi dhe siguria bërthamore     
2.Plani i Punës për vlerësimin e rrezikut që vjen nga Uraniumi i Varfëruar në Territorin e Kosovës
3.Plani për trajnime </t>
  </si>
  <si>
    <t xml:space="preserve">Direktiva nr. 2013/51/EURATOM për substancat radioaktive në ujë të destinuar për konsum njerëzor
</t>
  </si>
  <si>
    <t>1. Forcimi i kontrollit për sistemin  e dozimetrisë personale                                  2. Monitorimi i radionukleideve në ujin e pijes dhe të dheut në disa pika të territorit të Kosovës 3.Përditësimi i Inventarit të burimeve radioaktive dhe mbetjeve radioaktive</t>
  </si>
  <si>
    <t>MSH, IMP, SHSKUK Instituti për Radionuklide (IRE); Kompanitë regjionale të ujësjellësit të Kosovës           MMPH, MPB</t>
  </si>
  <si>
    <t>1. Licencimi i Praktikave me rrezatim jonizues.         2.Licencimi i operatorëve për eksport-import, transport dhe transit të materialeve radioaktive. 
3.Inspektime të rregullta, periodike dhe të jashtzakonshme.              4.Inspektime në rast të kërkesave për licenca dhe leje.</t>
  </si>
  <si>
    <t>Transpozimi i Rregulloreve të BE-së dhe hartimi i rregulloreve të reja në fushën e Aviacionit dhe Hekurudhave, dhe zbatimi i rregullorës së brendshme të KHAIA-së.</t>
  </si>
  <si>
    <t>1. 3 rregullore të transpozuara
2. Akti ligjor për rregullimin e brendshëm për KHAIA e hartuar</t>
  </si>
  <si>
    <t>Ngritja e kapaciteteve të KHAIA për hetimet e aksidenteve ajrore dhe hekurudhore</t>
  </si>
  <si>
    <t>1. Aktivitetet e ndjekura
2. Memorandumet e bashkëpunimit të nënshkruara</t>
  </si>
  <si>
    <t>Rritja e bashkëpunimit  ne fushën e sigurisë në fushat e transportit Ajror dhe Hekurudhor, dhe nënshkrimit të Memorandumeve të bashkëpunimit me institucionet ndërkombetare.</t>
  </si>
  <si>
    <t xml:space="preserve">Zbatimi i rekomandimeve specifike dhe vërejtjeve të lëshuara nga ZKGJ </t>
  </si>
  <si>
    <t>1. Përqindja e Rekomandimeve të zbatuara
2. Numri i formularëve dhe mbishkrimeve të rregulluara 
3. Raportet përfundimtare të përpiluara</t>
  </si>
  <si>
    <t>Ngritja e kapaciteteve institucionale me anë të zhvillimit të kurseve të gjuhëve zyrtare, dhe përpilimi i fjalorëve gjuhësorë, si dhe vizitë studiomore në regjion</t>
  </si>
  <si>
    <t>1. 5 Tryeza të mbajtura 
2. Filmi i animuar i punuar 
3. Çmimi i ndarë për gazetari
4.  Dita Evropiane e Gjuhëve e shënuar</t>
  </si>
  <si>
    <t>Qasja e studentëve nga komunitetet joshumicë në institucionet publike dhe në sistemin arsimor</t>
  </si>
  <si>
    <t xml:space="preserve">1. 100 praktikant kryejn praktikën në institucionet publike
2. 4 kurse të gjuhëve të organizuara në katër komuna, 
3. përqindja e praktikantëve të trajnuar me qëllim të njoftimit me kornizën ligjore dhe institucionale të Kosovës, 
4. Numri i studentëve që përfitojnë bursa
</t>
  </si>
  <si>
    <t>Mbrojtja e trashëgimisë kuturore të komuniteteve pakicë</t>
  </si>
  <si>
    <t>Ndërrmarrja e masave emergjente në rast nevoje të paraqitur nga komunitetet ( Rapid Response Project )</t>
  </si>
  <si>
    <t xml:space="preserve">Numri i ndërhyrjeve të realizuara </t>
  </si>
  <si>
    <t xml:space="preserve">Mbeshtetja e iniciatiave te ardhura nga komunat për projekte infrastrukturore në ndihmë të komuniteteve </t>
  </si>
  <si>
    <t>Numri i projekteve të financuara</t>
  </si>
  <si>
    <t>Buxheti i Zyrës për çështje të komuniteteve</t>
  </si>
  <si>
    <t xml:space="preserve">Hartimi i programit strategjik për arritjen e barazisë gjinore në RK </t>
  </si>
  <si>
    <t xml:space="preserve">Promovimi i Ligjit për Barazi Gjinore dhe  politikave publike  të miratuara nga Qeveria qe garantojnë barazinë gjinore; 1) Përpilimi i paketës njoftuese për barazinë gjinore. </t>
  </si>
  <si>
    <t xml:space="preserve">Dokumenti i EXPOSTT, i realizuar dhe publikuar </t>
  </si>
  <si>
    <t xml:space="preserve">Indeksi i barazise gjinore i zhvilluar </t>
  </si>
  <si>
    <t xml:space="preserve">Ndërrmarrja e iniciativave që mbeshtet zbatimin e  barazisë gjinore. </t>
  </si>
  <si>
    <t>Mbështeteja e iniciativave të reja që fuqizojnë pozitën e gruas në shoqëri përmes subvencioneve.</t>
  </si>
  <si>
    <t>Ngritja e kapaciteteve përmes trajnimeve për zyrtaret publik për barazi gjinore , buxhetim gjinor dhe mbrojtje nga dhuna në familje</t>
  </si>
  <si>
    <t>Numri i trajnimeve të organizuara</t>
  </si>
  <si>
    <t xml:space="preserve">Shënimi i 16 Ditëve të Aktivizmit, dhe aktiviteteve promovuese. </t>
  </si>
  <si>
    <t>Fushata të organizuara, evente të reaizuara</t>
  </si>
  <si>
    <t xml:space="preserve">Promovimi dhe ndarja e praktikave më të mira për buxhetimin e përgjegjshëm gjinorë </t>
  </si>
  <si>
    <t>Zhvillimi i strategjisë së brendshme për komunikim dhe informim publik</t>
  </si>
  <si>
    <t xml:space="preserve">Strategjia e miratuar </t>
  </si>
  <si>
    <t xml:space="preserve">Zhvillimi i partneritetit me institucionet 'simotra' në fushën e barazisë gjinore dhe zhvillimit instucional. </t>
  </si>
  <si>
    <t>Institucionet e RKS dhe SIDA</t>
  </si>
  <si>
    <t>Përafrimi me Acquis Communitaire dhe krijimi i infrakstrukturës ligjore në fushën e ruajtjes së shëndetit të kafshëve, shëndetit publik dhe sigurisë së ushqimit, mbrojtjen e shëndetit të kafshëve nga sëmundjet infektive të cilat rrezikojnë shëndetin publik dhe ekonominë e vendit.</t>
  </si>
  <si>
    <t>1.Rregullore për nënproduktet shtazore;
2.Udhëzimi administrativ për identifikimin dhe regjistrimin e qenve dhe maceve;                       3.Udhëzimi administrativ për kushtet e përgjithshme për strehimoret e kafshëve;    4.Planet e kontrolleve zyrtare dhe të mostrimit të operatorëve të biznesit me ushqim, në të cilin është i përfshirë plani nacional për monitorimin e mbetjeve te hartuara.</t>
  </si>
  <si>
    <t>Ndërtimi i fabrikës për përpunimin e nën-produkteve shtazore.</t>
  </si>
  <si>
    <t xml:space="preserve">1.200,000 krerë kafshë kundër Sëmundjeve infektive te vaksinuar;  
2. Marrja e mostrave dhe analizimi i 40,000 krerë kafshë shtëpiake me qëllim të kryerjes së hulumtimeve diagnostike;          3.Repelimi i 120,000 krerë kafshë shtëpiake me qëllim parandalimin dhe trajtimin e Etheve Hemoragjike-Krimea Kongo (EHKK);  
4.Kastrimi dhe sterilizimi i 500 qenve endacak me qëllim të ruajtjes së mirëqeniës së kafshëve dhe kontrollit të qenve endacak; 
5.Identifikimi dhe regjistrimi i kafshëve të llojit të gjedhit,deleve, dhive dhe derrave.
</t>
  </si>
  <si>
    <t xml:space="preserve">1.Pranimi dhe analizimi i mostrave, sipas Planit nacional për Kontrollet Zyrtare 2017, për monitorimin e sëmundjeve të kafshëve dhe për siguri dhe cilësi ushqimore;                     2.Zgjerimi i fushës së Akriditimit dhe mirëmbjatja e metodave të akredituara;           3.Pjesëmarrja e LUV në Testet e Proficiencës Testet ndërlaboratorike;        </t>
  </si>
  <si>
    <t>Anëtarësimi në organizata të tjera rajonale</t>
  </si>
  <si>
    <r>
      <t xml:space="preserve">1. Projektligji për ndryshimin dhe plotësimin e Ligjit për KGJK; i miratuar </t>
    </r>
    <r>
      <rPr>
        <b/>
        <sz val="11"/>
        <rFont val="Book Antiqua"/>
        <family val="1"/>
      </rPr>
      <t xml:space="preserve">(prill) </t>
    </r>
    <r>
      <rPr>
        <sz val="11"/>
        <rFont val="Book Antiqua"/>
        <family val="1"/>
      </rPr>
      <t xml:space="preserve">                 
2. Projektligji për ndryshimin dhe plotësimin e Ligjit për KPK;  i miratuar </t>
    </r>
    <r>
      <rPr>
        <b/>
        <sz val="11"/>
        <rFont val="Book Antiqua"/>
        <family val="1"/>
      </rPr>
      <t xml:space="preserve">(prill)
</t>
    </r>
    <r>
      <rPr>
        <sz val="11"/>
        <rFont val="Book Antiqua"/>
        <family val="1"/>
      </rPr>
      <t xml:space="preserve">3. Projektligji për Zyrën e Prokurorit Diciplinor; i miratuar </t>
    </r>
    <r>
      <rPr>
        <b/>
        <sz val="11"/>
        <rFont val="Book Antiqua"/>
        <family val="1"/>
      </rPr>
      <t xml:space="preserve">(qershor)  </t>
    </r>
    <r>
      <rPr>
        <sz val="11"/>
        <rFont val="Book Antiqua"/>
        <family val="1"/>
      </rPr>
      <t xml:space="preserve">           4. Projektligji për ndryshimin dhe plotësimin e Ligjit për Gjykatat; </t>
    </r>
    <r>
      <rPr>
        <b/>
        <sz val="11"/>
        <rFont val="Book Antiqua"/>
        <family val="1"/>
      </rPr>
      <t xml:space="preserve">(maj) </t>
    </r>
    <r>
      <rPr>
        <sz val="11"/>
        <rFont val="Book Antiqua"/>
        <family val="1"/>
      </rPr>
      <t xml:space="preserve">5.Koncept Dokumenti për Projektligji për ndryshimin dhe plotësimin e Ligjit për Prokurorin e Shtetit; i miratuar </t>
    </r>
    <r>
      <rPr>
        <b/>
        <sz val="11"/>
        <rFont val="Book Antiqua"/>
        <family val="1"/>
      </rPr>
      <t xml:space="preserve">(maj)   
</t>
    </r>
    <r>
      <rPr>
        <sz val="11"/>
        <rFont val="Book Antiqua"/>
        <family val="1"/>
      </rPr>
      <t>6. Koncept Dokumenti që ka të bëjë me pezullimin përkatësisht largimin nga detyra të zyrtarëve të lartë publik të akuzuar apo te dënuar për vepër penale të korrupsionit ;</t>
    </r>
    <r>
      <rPr>
        <b/>
        <sz val="11"/>
        <rFont val="Book Antiqua"/>
        <family val="1"/>
      </rPr>
      <t>(qershor)</t>
    </r>
    <r>
      <rPr>
        <sz val="11"/>
        <rFont val="Book Antiqua"/>
        <family val="1"/>
      </rPr>
      <t xml:space="preserve">        </t>
    </r>
    <r>
      <rPr>
        <b/>
        <sz val="11"/>
        <rFont val="Book Antiqua"/>
        <family val="1"/>
      </rPr>
      <t xml:space="preserve">   </t>
    </r>
    <r>
      <rPr>
        <sz val="11"/>
        <rFont val="Book Antiqua"/>
        <family val="1"/>
      </rPr>
      <t>7. Koncept Dokumenti për rregullimin e administratës së gjykatave dhe prokurorive; i miratuar</t>
    </r>
    <r>
      <rPr>
        <b/>
        <sz val="11"/>
        <rFont val="Book Antiqua"/>
        <family val="1"/>
      </rPr>
      <t xml:space="preserve"> (qershor)      </t>
    </r>
    <r>
      <rPr>
        <sz val="11"/>
        <rFont val="Book Antiqua"/>
        <family val="1"/>
      </rPr>
      <t>8</t>
    </r>
    <r>
      <rPr>
        <b/>
        <sz val="11"/>
        <rFont val="Book Antiqua"/>
        <family val="1"/>
      </rPr>
      <t>.</t>
    </r>
    <r>
      <rPr>
        <sz val="11"/>
        <rFont val="Book Antiqua"/>
        <family val="1"/>
      </rPr>
      <t>Vlerësimi ex post i Ligjit  për Avokatin e Popullit;</t>
    </r>
    <r>
      <rPr>
        <b/>
        <sz val="11"/>
        <rFont val="Book Antiqua"/>
        <family val="1"/>
      </rPr>
      <t xml:space="preserve"> (qershor)</t>
    </r>
    <r>
      <rPr>
        <sz val="11"/>
        <rFont val="Book Antiqua"/>
        <family val="1"/>
      </rPr>
      <t xml:space="preserve">      </t>
    </r>
  </si>
  <si>
    <r>
      <t xml:space="preserve">1. Numri i Marrëveshjeve të inicuara; </t>
    </r>
    <r>
      <rPr>
        <b/>
        <sz val="11"/>
        <rFont val="Book Antiqua"/>
        <family val="1"/>
      </rPr>
      <t xml:space="preserve">(dhjetor) </t>
    </r>
    <r>
      <rPr>
        <sz val="11"/>
        <rFont val="Book Antiqua"/>
        <family val="1"/>
      </rPr>
      <t xml:space="preserve">  
2. Numri i Marrëveshjeve të negociuara;</t>
    </r>
    <r>
      <rPr>
        <b/>
        <sz val="11"/>
        <rFont val="Book Antiqua"/>
        <family val="1"/>
      </rPr>
      <t xml:space="preserve">(dhjetor)
</t>
    </r>
    <r>
      <rPr>
        <sz val="11"/>
        <rFont val="Book Antiqua"/>
        <family val="1"/>
      </rPr>
      <t>3. Numri i rasteve të proceduara</t>
    </r>
    <r>
      <rPr>
        <sz val="11"/>
        <color rgb="FFFF0000"/>
        <rFont val="Book Antiqua"/>
        <family val="1"/>
      </rPr>
      <t xml:space="preserve">. </t>
    </r>
    <r>
      <rPr>
        <b/>
        <sz val="11"/>
        <rFont val="Book Antiqua"/>
        <family val="1"/>
      </rPr>
      <t>(dhjetor)</t>
    </r>
  </si>
  <si>
    <r>
      <t>1. Numri i zyrtarëve të trajnuar;</t>
    </r>
    <r>
      <rPr>
        <b/>
        <sz val="11"/>
        <rFont val="Book Antiqua"/>
        <family val="1"/>
      </rPr>
      <t xml:space="preserve">(dhjetor)
</t>
    </r>
    <r>
      <rPr>
        <sz val="11"/>
        <rFont val="Book Antiqua"/>
        <family val="1"/>
      </rPr>
      <t>2. Projekt-udhëzimi  administrativ për  shfrytëzimin dhe ndarjen e të hyrave të dedikuara për Shërbimin Korrektues, i hartuar</t>
    </r>
    <r>
      <rPr>
        <b/>
        <sz val="11"/>
        <rFont val="Book Antiqua"/>
        <family val="1"/>
      </rPr>
      <t xml:space="preserve">  (tetor)
</t>
    </r>
    <r>
      <rPr>
        <sz val="11"/>
        <rFont val="Book Antiqua"/>
        <family val="1"/>
      </rPr>
      <t>3. Udhëzim administrativ për marrëdhënien e punës për zyrtarët korrektues; i miratuar</t>
    </r>
    <r>
      <rPr>
        <b/>
        <sz val="11"/>
        <rFont val="Book Antiqua"/>
        <family val="1"/>
      </rPr>
      <t xml:space="preserve"> (shtator)  
4. </t>
    </r>
    <r>
      <rPr>
        <sz val="11"/>
        <rFont val="Book Antiqua"/>
        <family val="1"/>
      </rPr>
      <t>Projekt-udhëzimi  administrativ për kategorizimin e zyrtarëve korrektues, për shkak të rrezikshmërisë, rëndësisë dhe kushteve të veçanta të punës; i miratuar (</t>
    </r>
    <r>
      <rPr>
        <b/>
        <sz val="11"/>
        <rFont val="Book Antiqua"/>
        <family val="1"/>
      </rPr>
      <t>qershor) 
6</t>
    </r>
    <r>
      <rPr>
        <sz val="11"/>
        <rFont val="Book Antiqua"/>
        <family val="1"/>
      </rPr>
      <t xml:space="preserve">. Projekt-udhëzimi   administrativ për  kompensimin për rastet e zyrtarëve korrektues të cilët vdesin në detyrë, apo në kryerje të detyrës;
</t>
    </r>
    <r>
      <rPr>
        <sz val="11"/>
        <rFont val="Book Antiqua"/>
        <family val="1"/>
      </rPr>
      <t>7. Projekt-udhëzimi   administrativ për Procedurat disiplinore për zyrtarët korrektues;</t>
    </r>
    <r>
      <rPr>
        <b/>
        <sz val="11"/>
        <rFont val="Book Antiqua"/>
        <family val="1"/>
      </rPr>
      <t xml:space="preserve"> 
8. </t>
    </r>
    <r>
      <rPr>
        <sz val="11"/>
        <rFont val="Book Antiqua"/>
        <family val="1"/>
      </rPr>
      <t>Projekt-udhëzimi   administrativ për fshehtësinë e informacioneve, dhënien dhe zbulimin e tyre, si dhe  për mediet.</t>
    </r>
  </si>
  <si>
    <r>
      <t xml:space="preserve">1.Numri i rasteve të kontrabandës në burgje, të raportuara </t>
    </r>
    <r>
      <rPr>
        <b/>
        <sz val="11"/>
        <rFont val="Book Antiqua"/>
        <family val="1"/>
      </rPr>
      <t xml:space="preserve">(dhjetor) </t>
    </r>
    <r>
      <rPr>
        <sz val="11"/>
        <rFont val="Book Antiqua"/>
        <family val="1"/>
      </rPr>
      <t xml:space="preserve">              2. Numri i ndëshkimeve të të burgosurve, të raportuara </t>
    </r>
    <r>
      <rPr>
        <b/>
        <sz val="11"/>
        <rFont val="Book Antiqua"/>
        <family val="1"/>
      </rPr>
      <t xml:space="preserve">(dhjetor)    </t>
    </r>
    <r>
      <rPr>
        <sz val="11"/>
        <rFont val="Book Antiqua"/>
        <family val="1"/>
      </rPr>
      <t xml:space="preserve">3.Numri i kontrolleve të organizuara nga Drejtoria qendrore, </t>
    </r>
    <r>
      <rPr>
        <b/>
        <sz val="11"/>
        <rFont val="Book Antiqua"/>
        <family val="1"/>
      </rPr>
      <t>(dhjetor)</t>
    </r>
    <r>
      <rPr>
        <sz val="11"/>
        <rFont val="Book Antiqua"/>
        <family val="1"/>
      </rPr>
      <t xml:space="preserve">         4. Numri i vizitave mbikëqyrëse në zbatimin e legjislacionit nga ana e Zyrës Qendrore të SHKK </t>
    </r>
    <r>
      <rPr>
        <b/>
        <sz val="11"/>
        <rFont val="Book Antiqua"/>
        <family val="1"/>
      </rPr>
      <t xml:space="preserve">(dhjetor)       </t>
    </r>
    <r>
      <rPr>
        <sz val="11"/>
        <rFont val="Book Antiqua"/>
        <family val="1"/>
      </rPr>
      <t>5</t>
    </r>
    <r>
      <rPr>
        <b/>
        <sz val="11"/>
        <rFont val="Book Antiqua"/>
        <family val="1"/>
      </rPr>
      <t>.</t>
    </r>
    <r>
      <rPr>
        <sz val="11"/>
        <rFont val="Book Antiqua"/>
        <family val="1"/>
      </rPr>
      <t xml:space="preserve">Numri i inspektimeve te realizuara nga Inspektorati i MD për ShKK. </t>
    </r>
    <r>
      <rPr>
        <b/>
        <sz val="11"/>
        <rFont val="Book Antiqua"/>
        <family val="1"/>
      </rPr>
      <t xml:space="preserve">(dhjetor) </t>
    </r>
  </si>
  <si>
    <r>
      <t xml:space="preserve">1 Tryeza pune me gjyqtarë, prokurorë, avokatë dhe profesionistë të tjerë; </t>
    </r>
    <r>
      <rPr>
        <b/>
        <sz val="11"/>
        <rFont val="Book Antiqua"/>
        <family val="1"/>
      </rPr>
      <t xml:space="preserve">(dhjetor)
</t>
    </r>
    <r>
      <rPr>
        <sz val="11"/>
        <rFont val="Book Antiqua"/>
        <family val="1"/>
      </rPr>
      <t xml:space="preserve">2. Fushata vetëdijesuese; </t>
    </r>
    <r>
      <rPr>
        <b/>
        <sz val="11"/>
        <rFont val="Book Antiqua"/>
        <family val="1"/>
      </rPr>
      <t xml:space="preserve"> </t>
    </r>
    <r>
      <rPr>
        <sz val="11"/>
        <rFont val="Book Antiqua"/>
        <family val="1"/>
      </rPr>
      <t xml:space="preserve">                     3. Rritja e numrit të rasteve me MDA dhe të liruar me kusht.  </t>
    </r>
    <r>
      <rPr>
        <b/>
        <sz val="11"/>
        <rFont val="Book Antiqua"/>
        <family val="1"/>
      </rPr>
      <t xml:space="preserve">(dhjetor) </t>
    </r>
    <r>
      <rPr>
        <sz val="11"/>
        <rFont val="Book Antiqua"/>
        <family val="1"/>
      </rPr>
      <t xml:space="preserve">                      </t>
    </r>
  </si>
  <si>
    <r>
      <t>1. Numri i trajnimeve të përbashkëta SHKK Inspektorat  në AKSP;</t>
    </r>
    <r>
      <rPr>
        <b/>
        <sz val="11"/>
        <rFont val="Book Antiqua"/>
        <family val="1"/>
      </rPr>
      <t xml:space="preserve"> (dhjetor) </t>
    </r>
    <r>
      <rPr>
        <sz val="11"/>
        <rFont val="Book Antiqua"/>
        <family val="1"/>
      </rPr>
      <t>2.Rishikimi i metodologjisë së inspektimit te burgjeve dhe mekanizmat monitorues, të hartuara;</t>
    </r>
    <r>
      <rPr>
        <b/>
        <sz val="11"/>
        <rFont val="Book Antiqua"/>
        <family val="1"/>
      </rPr>
      <t>(shtator)</t>
    </r>
    <r>
      <rPr>
        <sz val="11"/>
        <rFont val="Book Antiqua"/>
        <family val="1"/>
      </rPr>
      <t xml:space="preserve">   
3. Numri i inspektoreve të trajnuar. </t>
    </r>
    <r>
      <rPr>
        <b/>
        <sz val="11"/>
        <rFont val="Book Antiqua"/>
        <family val="1"/>
      </rPr>
      <t>(dhjetor)</t>
    </r>
  </si>
  <si>
    <r>
      <t>1. Projekt-udhëzimi    administrativ për procedurat e ekzaminimeve mjeko ligjore; (mars)    
2.Projekt-rregullore për  organizimin e brendshëm dhe sistematizimin e vendeve të punës në Institutin e Mjekësisë ligjore;(mars)                         3. Rekrutimi i një toksikologu</t>
    </r>
    <r>
      <rPr>
        <b/>
        <sz val="11"/>
        <rFont val="Book Antiqua"/>
        <family val="1"/>
      </rPr>
      <t xml:space="preserve"> (qershor)</t>
    </r>
    <r>
      <rPr>
        <sz val="11"/>
        <rFont val="Book Antiqua"/>
        <family val="1"/>
      </rPr>
      <t xml:space="preserve">                      
 4. Numri  i antropologëve dhe toksikologëve të trajnuar; </t>
    </r>
    <r>
      <rPr>
        <b/>
        <sz val="11"/>
        <rFont val="Book Antiqua"/>
        <family val="1"/>
      </rPr>
      <t>(dhjetor)</t>
    </r>
    <r>
      <rPr>
        <sz val="11"/>
        <rFont val="Book Antiqua"/>
        <family val="1"/>
      </rPr>
      <t xml:space="preserve">      5. Numri i trajnimeve të specializuara. </t>
    </r>
    <r>
      <rPr>
        <b/>
        <sz val="11"/>
        <rFont val="Book Antiqua"/>
        <family val="1"/>
      </rPr>
      <t>(dhjetor)</t>
    </r>
    <r>
      <rPr>
        <sz val="11"/>
        <rFont val="Book Antiqua"/>
        <family val="1"/>
      </rPr>
      <t xml:space="preserve">
</t>
    </r>
  </si>
  <si>
    <r>
      <t xml:space="preserve">1.Rregullorja e Brendshme e MD-së, e miratuar </t>
    </r>
    <r>
      <rPr>
        <b/>
        <sz val="11"/>
        <rFont val="Book Antiqua"/>
        <family val="1"/>
      </rPr>
      <t>(shtator)</t>
    </r>
    <r>
      <rPr>
        <sz val="11"/>
        <rFont val="Book Antiqua"/>
        <family val="1"/>
      </rPr>
      <t xml:space="preserve">  
2. Departamenti për hulumtimin e Krimeve të Luftës, i funksionalizuar </t>
    </r>
    <r>
      <rPr>
        <b/>
        <sz val="11"/>
        <rFont val="Book Antiqua"/>
        <family val="1"/>
      </rPr>
      <t>(dhjetor</t>
    </r>
    <r>
      <rPr>
        <sz val="11"/>
        <rFont val="Book Antiqua"/>
        <family val="1"/>
      </rPr>
      <t>)</t>
    </r>
  </si>
  <si>
    <r>
      <t xml:space="preserve">1.Numri i vendimeve të pranuara dhe vlera e pasurisë së sekuestruar ose të konfiskuar; </t>
    </r>
    <r>
      <rPr>
        <b/>
        <sz val="11"/>
        <rFont val="Book Antiqua"/>
        <family val="1"/>
      </rPr>
      <t>(dhjetor)</t>
    </r>
    <r>
      <rPr>
        <sz val="11"/>
        <rFont val="Book Antiqua"/>
        <family val="1"/>
      </rPr>
      <t xml:space="preserve">
2.Numri i trajnimeve dhe punëtorive të përbashkëta me institucionet e zbatimit të ligjit;</t>
    </r>
    <r>
      <rPr>
        <b/>
        <sz val="11"/>
        <rFont val="Book Antiqua"/>
        <family val="1"/>
      </rPr>
      <t xml:space="preserve">(dhjetor) </t>
    </r>
    <r>
      <rPr>
        <sz val="11"/>
        <rFont val="Book Antiqua"/>
        <family val="1"/>
      </rPr>
      <t xml:space="preserve">                     3. Projekt-udhëzimi    administrativ për mënyrën e përcaktimit të shpenzimeve, të ruajtjes dhe të mbajturit e pasurisë së sekuestruar dhe të konfiskuar; </t>
    </r>
    <r>
      <rPr>
        <b/>
        <sz val="11"/>
        <rFont val="Book Antiqua"/>
        <family val="1"/>
      </rPr>
      <t xml:space="preserve">(shtator) 
</t>
    </r>
    <r>
      <rPr>
        <sz val="11"/>
        <rFont val="Book Antiqua"/>
        <family val="1"/>
      </rPr>
      <t>4. Projekt-udhëzimi    administrativ për mënyrën dhe procedura e shitjes së pasurive të luajtshme të sekuestruara.</t>
    </r>
    <r>
      <rPr>
        <b/>
        <sz val="11"/>
        <rFont val="Book Antiqua"/>
        <family val="1"/>
      </rPr>
      <t xml:space="preserve"> (shtator) </t>
    </r>
    <r>
      <rPr>
        <sz val="11"/>
        <rFont val="Book Antiqua"/>
        <family val="1"/>
      </rPr>
      <t xml:space="preserve">
</t>
    </r>
  </si>
  <si>
    <r>
      <t>1.</t>
    </r>
    <r>
      <rPr>
        <b/>
        <sz val="11"/>
        <rFont val="Book Antiqua"/>
        <family val="1"/>
      </rPr>
      <t xml:space="preserve"> </t>
    </r>
    <r>
      <rPr>
        <sz val="11"/>
        <rFont val="Book Antiqua"/>
        <family val="1"/>
      </rPr>
      <t xml:space="preserve">Organizimi i  konferencave/tryezave të ndryshme; </t>
    </r>
    <r>
      <rPr>
        <b/>
        <sz val="11"/>
        <rFont val="Book Antiqua"/>
        <family val="1"/>
      </rPr>
      <t>(dhjetor)</t>
    </r>
    <r>
      <rPr>
        <sz val="11"/>
        <rFont val="Book Antiqua"/>
        <family val="1"/>
      </rPr>
      <t xml:space="preserve">  
2. Fushatat  sensibilizuese kundër dhunës në familje; </t>
    </r>
    <r>
      <rPr>
        <b/>
        <sz val="11"/>
        <rFont val="Book Antiqua"/>
        <family val="1"/>
      </rPr>
      <t>(dhjetor)</t>
    </r>
    <r>
      <rPr>
        <sz val="11"/>
        <rFont val="Book Antiqua"/>
        <family val="1"/>
      </rPr>
      <t xml:space="preserve">             3.Realizimi i një dokumentari rreth funksionimit të burgjeve dhe qendrave të paraburgimit në Kosovë.</t>
    </r>
    <r>
      <rPr>
        <b/>
        <sz val="11"/>
        <rFont val="Book Antiqua"/>
        <family val="1"/>
      </rPr>
      <t xml:space="preserve"> (qershor) </t>
    </r>
    <r>
      <rPr>
        <sz val="11"/>
        <rFont val="Book Antiqua"/>
        <family val="1"/>
      </rPr>
      <t xml:space="preserve">                                 </t>
    </r>
  </si>
  <si>
    <t xml:space="preserve">1. Projektligji për Buxhetin e Republikës së Kosovës për vitin 2018.
2. Projektligji për plotësimin dhe ndryshimin e Ligjit Nr. 04/L-014 për Kontabilitet, Auditim dhe Raportim Financiar
3. Projektligji për plotësimin dhe ndryshimin e Kodit Doganor dhe të Akcizave
4. Projektligji për Tatimin në Pronën e Paluajtshme
5. Projektligji për Fondet Investive
6. Projektligji për Masat Doganore për Mbrojtjen e të Drejtës Pronësore Intelektuale
7. Projektligji për Institucionet mikrofinanciar dhe jo bankare
8. Projektligji për ratifikimin e marrëveshjes ndërmjet Qeverisë së Republikës së Austrisë dhe Qeverisë së Republikës së Kosovës për bashkëpunim financiar
9. Projektligji për ratifikimin e marrëveshjes ndërmjet Qeverisë së Republikës së Kosovës dhe Bankës Evropiane për Rindërtim dhe Zhvillim, për garancinë shtetërore për linjën kreditore për FSDK
10. Projektligji për ratifikimin e marrëveshjes ndërmjet Qeverisë së Hungarisë dhe Qeverisë së Republikës së Kosovës për themelimin e programit kornizë për bashkëpunim financiar
11. Projektligji për ratifikimin e marrëveshjes së financimit për Projektin për Sigurinë e Ujit dhe Mbrojtjen e Kanalit, ndërmjet Republikës së Kosovës dhe Asociacionit Ndërkombëtar për Zhvillim
12. Projektligji për ratifikimin e marrëveshjes për hua dhe projekt ndërmjet KfW, Frankfurt am Main, Republikës së Kosovës dhe KOSTT për përmirësimin e rrjetit të transmisionit, faza e gjashtë (VI)
13. Projektligji për ratifikimin e marrëveshjes për hua dhe projekt ndërmjet KfW, Frankfurt am Main, Republikës së Kosovës dhe KOSTT për përmirësimin e rrjetit të transmisionit, faza e shtatë (VII)
14. Projektligji për ratifikimin e Protokollit Financiar midis Qeverisë së Republikës së Kosovës dhe Qeverisë së Republikës së Francës, dhe Marrëveshjes së Huas për zbatimin e Protokollit Financiar, në mes të Ministrisë së Financave dhe NATIXIS
</t>
  </si>
  <si>
    <t>Pjesëmarrja në: 
1.  Bienaljen e Venedikut 2017;  
2. Panairi i Librit në Frankfurt; 
3. Lojërat e Frankofonisë në Abidjan, Bregu i Fildishtë; 4. Festivali Ndërkombëtar i  filmit Berlin; 
5. Aplikimi i filmit OSCAR
6. Protokolli i bashkëpunimit kulturor mes Kosovës dhe Shqipërisë</t>
  </si>
  <si>
    <t>1. Së paku dy projekte në nivel vendi dhe 10 trajnime të mbajtura
2. 10 qendra rinore dhe KVRL të mbështetura 
3. 2 ftesa për aplikim brenda vitit.</t>
  </si>
  <si>
    <t xml:space="preserve">1. Ligjërata në shkollat e mesme dhe në universitete te mbajtura Shkurt - Dhjetor           2. Konferenca për shënimin e Ditës Botërore të Pronësisë Intelektuale, e mbajtur dhe botimi i numrit të tretë të revistës "Autori"  (Prill - Qershor)                                                                3. Punëtoria me institucionet e zbatimit të ligjit e mbajtur Qershor - Shtator, 
4. 2 punëtori për të drejtën e autorit për mbajtësit e të drejtave, (Shtator- Tetor)   </t>
  </si>
  <si>
    <t xml:space="preserve">1. Trajnimi për Menaxhim Kolektiv të drejtave të autorit për stafin e shoqatave kolektive, stafin e ZDA-së, avokatë, përfaqësues të mediave - i mbajtur Tetor   
2. Trajnim për mbikqyrjen e zbatimit të drejtave të autorit dhe luftimin piraterise fizike dhe digjitale për inspektorë të tregut, policë të krimëve ekonomike, komisioni i pavarur për medie - i mbajtur Shtator </t>
  </si>
  <si>
    <t>1.Përgatitja e rregullores "Për organizimin dhe funksionimin e brendshëm të AKMRrSB        2.Përgatitja e rregullores “Për Autorizimin e Praktikave me Burime Radioaktive”                4.Përgadija e rregullores “Për  Burimet dhe Praktikat"</t>
  </si>
  <si>
    <r>
      <t>1.Termat e References per analizen gjitheperfshirese, te hartuara</t>
    </r>
    <r>
      <rPr>
        <b/>
        <sz val="11"/>
        <color theme="1"/>
        <rFont val="Book Antiqua"/>
        <family val="1"/>
      </rPr>
      <t xml:space="preserve"> (mars)</t>
    </r>
    <r>
      <rPr>
        <sz val="11"/>
        <color theme="1"/>
        <rFont val="Book Antiqua"/>
        <family val="1"/>
      </rPr>
      <t xml:space="preserve">  
2. Analiza e rishikimit funksional e relizuar 3. Infrastruktura ligjore që rregullon fushën e sundimit të ligjit, e rishikuar </t>
    </r>
    <r>
      <rPr>
        <b/>
        <sz val="11"/>
        <color theme="1"/>
        <rFont val="Book Antiqua"/>
        <family val="1"/>
      </rPr>
      <t>(dhjetor)</t>
    </r>
    <r>
      <rPr>
        <sz val="11"/>
        <color theme="1"/>
        <rFont val="Book Antiqua"/>
        <family val="1"/>
      </rPr>
      <t xml:space="preserve"> 
4. Databaza, e krijuar; </t>
    </r>
    <r>
      <rPr>
        <b/>
        <sz val="11"/>
        <color theme="1"/>
        <rFont val="Book Antiqua"/>
        <family val="1"/>
      </rPr>
      <t>(shtator)</t>
    </r>
  </si>
  <si>
    <r>
      <t xml:space="preserve">1. Projektligji per pronen publike, i hartuar </t>
    </r>
    <r>
      <rPr>
        <b/>
        <sz val="11"/>
        <color theme="1"/>
        <rFont val="Book Antiqua"/>
        <family val="1"/>
      </rPr>
      <t>(shtator)</t>
    </r>
    <r>
      <rPr>
        <sz val="11"/>
        <color theme="1"/>
        <rFont val="Book Antiqua"/>
        <family val="1"/>
      </rPr>
      <t xml:space="preserve">   
2.Projektligji per Token Ndertimore, i hartuar </t>
    </r>
    <r>
      <rPr>
        <b/>
        <sz val="11"/>
        <color theme="1"/>
        <rFont val="Book Antiqua"/>
        <family val="1"/>
      </rPr>
      <t xml:space="preserve">(tetor)
</t>
    </r>
    <r>
      <rPr>
        <sz val="11"/>
        <color theme="1"/>
        <rFont val="Book Antiqua"/>
        <family val="1"/>
      </rPr>
      <t xml:space="preserve">3.Projektligji per te Drejten Nderkombetare Private, i hartuar </t>
    </r>
    <r>
      <rPr>
        <b/>
        <sz val="11"/>
        <color theme="1"/>
        <rFont val="Book Antiqua"/>
        <family val="1"/>
      </rPr>
      <t xml:space="preserve">(nëntor) </t>
    </r>
    <r>
      <rPr>
        <sz val="11"/>
        <color theme="1"/>
        <rFont val="Book Antiqua"/>
        <family val="1"/>
      </rPr>
      <t xml:space="preserve">                          
4. Koncept Dokumenti për te drejtat e qytetarëve, kompanive te BE-së për blerjen e pronës se paluajtshme në Kosovë dhe për fushën e Pronësisë dhe te Drejtave  Sendore, i miratuar </t>
    </r>
    <r>
      <rPr>
        <b/>
        <sz val="11"/>
        <color theme="1"/>
        <rFont val="Book Antiqua"/>
        <family val="1"/>
      </rPr>
      <t>(nëntor)</t>
    </r>
    <r>
      <rPr>
        <sz val="11"/>
        <color theme="1"/>
        <rFont val="Book Antiqua"/>
        <family val="1"/>
      </rPr>
      <t xml:space="preserve"> 
5. Koncept Dokumenti per plotesim-ndryshimin e Ligjit per Proceduren Kontestimore, i miratuar</t>
    </r>
    <r>
      <rPr>
        <b/>
        <sz val="11"/>
        <color theme="1"/>
        <rFont val="Book Antiqua"/>
        <family val="1"/>
      </rPr>
      <t xml:space="preserve"> (tetor)</t>
    </r>
    <r>
      <rPr>
        <sz val="11"/>
        <color theme="1"/>
        <rFont val="Book Antiqua"/>
        <family val="1"/>
      </rPr>
      <t xml:space="preserve">                     6. Koncept Dokumenti për kambialin dhe premtim pagesën i hartuar</t>
    </r>
    <r>
      <rPr>
        <b/>
        <sz val="11"/>
        <color theme="1"/>
        <rFont val="Book Antiqua"/>
        <family val="1"/>
      </rPr>
      <t xml:space="preserve">(mars) </t>
    </r>
    <r>
      <rPr>
        <sz val="11"/>
        <color theme="1"/>
        <rFont val="Book Antiqua"/>
        <family val="1"/>
      </rPr>
      <t xml:space="preserve">                                                                </t>
    </r>
  </si>
  <si>
    <r>
      <t xml:space="preserve">1. Strategjia për fushën e Mjekësisë Ligjore, e hartuar </t>
    </r>
    <r>
      <rPr>
        <b/>
        <sz val="11"/>
        <rFont val="Book Antiqua"/>
        <family val="1"/>
      </rPr>
      <t xml:space="preserve">(qershor)   </t>
    </r>
    <r>
      <rPr>
        <sz val="11"/>
        <rFont val="Book Antiqua"/>
        <family val="1"/>
      </rPr>
      <t xml:space="preserve">                2. Numri i shërbimeve mjekoligjore për institucionet e drejtësisë; </t>
    </r>
    <r>
      <rPr>
        <b/>
        <sz val="11"/>
        <rFont val="Book Antiqua"/>
        <family val="1"/>
      </rPr>
      <t>(dhjetor)</t>
    </r>
    <r>
      <rPr>
        <sz val="11"/>
        <rFont val="Book Antiqua"/>
        <family val="1"/>
      </rPr>
      <t xml:space="preserve">
3. Numri i trajnimeve të realizuara në fushën e Mjekësisë Ligjore;</t>
    </r>
    <r>
      <rPr>
        <b/>
        <sz val="11"/>
        <rFont val="Book Antiqua"/>
        <family val="1"/>
      </rPr>
      <t xml:space="preserve"> (dhjetor) </t>
    </r>
    <r>
      <rPr>
        <sz val="11"/>
        <rFont val="Book Antiqua"/>
        <family val="1"/>
      </rPr>
      <t xml:space="preserve">   4. Vazhdimi i futjes së të dhënave ante mortem/postmortem (AMPM) në databazë 
</t>
    </r>
    <r>
      <rPr>
        <b/>
        <sz val="11"/>
        <rFont val="Book Antiqua"/>
        <family val="1"/>
      </rPr>
      <t>(dhjetor)</t>
    </r>
  </si>
  <si>
    <r>
      <t>1.Projekt-UA për mënyrën e kompensimit përfshirë edhe llogaritjen e kompensimit për demtimet e shumëfishta</t>
    </r>
    <r>
      <rPr>
        <b/>
        <sz val="11"/>
        <rFont val="Book Antiqua"/>
        <family val="1"/>
      </rPr>
      <t>,(mars</t>
    </r>
    <r>
      <rPr>
        <sz val="11"/>
        <rFont val="Book Antiqua"/>
        <family val="1"/>
      </rPr>
      <t xml:space="preserve">)              2. Projekt-UA për regjistrat për parashtruesit e kërkesës dhe për vendimet e lëshuara rreth kompensimit; </t>
    </r>
    <r>
      <rPr>
        <b/>
        <sz val="11"/>
        <rFont val="Book Antiqua"/>
        <family val="1"/>
      </rPr>
      <t xml:space="preserve">(mars) </t>
    </r>
    <r>
      <rPr>
        <sz val="11"/>
        <rFont val="Book Antiqua"/>
        <family val="1"/>
      </rPr>
      <t xml:space="preserve">            3.Themelimi i Diviz.  për mbështetjen administrative te komisionit për KVK; </t>
    </r>
    <r>
      <rPr>
        <b/>
        <sz val="11"/>
        <rFont val="Book Antiqua"/>
        <family val="1"/>
      </rPr>
      <t xml:space="preserve">(dhjetor)  
</t>
    </r>
    <r>
      <rPr>
        <sz val="11"/>
        <rFont val="Book Antiqua"/>
        <family val="1"/>
      </rPr>
      <t xml:space="preserve">4. Rregullorja e punës se komisionit për KVK, e miratuar </t>
    </r>
    <r>
      <rPr>
        <b/>
        <sz val="11"/>
        <rFont val="Book Antiqua"/>
        <family val="1"/>
      </rPr>
      <t xml:space="preserve">(qershor) 
</t>
    </r>
    <r>
      <rPr>
        <sz val="11"/>
        <rFont val="Book Antiqua"/>
        <family val="1"/>
      </rPr>
      <t xml:space="preserve">5. Fushatat sensibilizuese për kompensimin e VK </t>
    </r>
    <r>
      <rPr>
        <b/>
        <sz val="11"/>
        <rFont val="Book Antiqua"/>
        <family val="1"/>
      </rPr>
      <t>(dhjetor) .</t>
    </r>
    <r>
      <rPr>
        <sz val="11"/>
        <rFont val="Book Antiqua"/>
        <family val="1"/>
      </rPr>
      <t xml:space="preserve">           </t>
    </r>
    <r>
      <rPr>
        <b/>
        <sz val="11"/>
        <rFont val="Book Antiqua"/>
        <family val="1"/>
      </rPr>
      <t xml:space="preserve"> </t>
    </r>
    <r>
      <rPr>
        <sz val="11"/>
        <rFont val="Book Antiqua"/>
        <family val="1"/>
      </rPr>
      <t xml:space="preserve"> </t>
    </r>
  </si>
  <si>
    <r>
      <t xml:space="preserve">1.Rregullore për  organizimin e brendshëm dhe sistematizimin e vendeve të punës të Avokaturës Shtetërore si dhe numrin e  avokatëve shtetëror </t>
    </r>
    <r>
      <rPr>
        <b/>
        <sz val="11"/>
        <rFont val="Book Antiqua"/>
        <family val="1"/>
      </rPr>
      <t>(qershor)</t>
    </r>
    <r>
      <rPr>
        <sz val="11"/>
        <rFont val="Book Antiqua"/>
        <family val="1"/>
      </rPr>
      <t xml:space="preserve">
3. Numri i trajnimeve të stafit </t>
    </r>
    <r>
      <rPr>
        <b/>
        <sz val="11"/>
        <rFont val="Book Antiqua"/>
        <family val="1"/>
      </rPr>
      <t xml:space="preserve">(dhjetor)
</t>
    </r>
    <r>
      <rPr>
        <sz val="11"/>
        <rFont val="Book Antiqua"/>
        <family val="1"/>
      </rPr>
      <t>4. Koncept Dokumenti për Avokaturën shteterore, i miratuar</t>
    </r>
    <r>
      <rPr>
        <b/>
        <sz val="11"/>
        <rFont val="Book Antiqua"/>
        <family val="1"/>
      </rPr>
      <t xml:space="preserve"> (qershor) </t>
    </r>
    <r>
      <rPr>
        <sz val="11"/>
        <rFont val="Book Antiqua"/>
        <family val="1"/>
      </rPr>
      <t xml:space="preserve">  
5.Themelimi i Drejtoratit për Arbitrazh. </t>
    </r>
    <r>
      <rPr>
        <b/>
        <sz val="11"/>
        <rFont val="Book Antiqua"/>
        <family val="1"/>
      </rPr>
      <t>(nëntor)</t>
    </r>
    <r>
      <rPr>
        <sz val="11"/>
        <rFont val="Book Antiqua"/>
        <family val="1"/>
      </rPr>
      <t xml:space="preserve">             </t>
    </r>
  </si>
  <si>
    <t>1. Plotësim ndryshimi iUA Nr. 16/2014 për përcaktimin e procedurave për dorëzimin dhe shqyrtimin e kërkesave për kushte ndërtimore dhe për leje ndërtimore për projektet e kategorisë III-të;   2. Plotësim Ndryshimi iUA  Nr.22/2012 mbi Taksat Administrative për lëshimin e lejes se ndërtimit dhe Tarifat për rregullimin e infrastrukturës;  
3. Plotesim ndryshimi i UA nr.10/2013 për përcaktimin e procedurave për dorëzimin dhe shqyrtimin e kërkesave për kushte ndërtimore si dhe për leje ndërtimore; 
4. Plotesim ndryshim- UA nr.18/2013 për  standardet minimale dhe procedurat për mbikëqyrje inspektive dhe lëshim të certifikatës së përdorimit;                                5. Numri i Kushteve të Ndërtimit te leshuara;  
6. Numri i Lejeve të Ndërtimitte leshuara;    7.Numri i Çertifikatave të Përdorimit te leshuara;   
8. Numri i Lejeve të Legalizimit te leshuara.</t>
  </si>
  <si>
    <t>1.Ekipet për parandalim dhe reagim ndaj braktisjes dhe mosregjistrimit në shkollë të trajnuar në 21 komuna;
2.Doracakët për funksionalizimin e ekipeve për parandalim të botuar; 
3."Java kundër braktisjes" e organizuar (nëntor).</t>
  </si>
  <si>
    <t>Ndërlidhja me sistemin e orientimit në karier përmes orientimit profesional të nxënësve të klasave të 9-ta</t>
  </si>
  <si>
    <t>1. 5 Marrëveshje me bizneset për Punën Praktike të nënshkruara; 
2. 20 instruktorë të trajnuar për punë praktike; 
3. Punëtori për ushtrimin e punës praktike të pajisura (në 5 shkolla); 
4.Procedurat për praktikën profesionale të rregulluara në mes nxënësve dhe bizneseve (kontrata, udhëzues etj.).</t>
  </si>
  <si>
    <t>1.Programet e reja për arsimin e të rriturve të hartuara; 
2.Standardet e profesionit për të rritur të hartuara; 
3.Rreth 100 mësimdhënës të trajnuar për 5 standarde të profesioneve.</t>
  </si>
  <si>
    <t xml:space="preserve">1. Marrëveshje individuale për secilin kanditat;
2. Së paku njeqind (100) kandidat do të trajnohen në kombinim të moduleve në QAP dhe kompani.
</t>
  </si>
  <si>
    <t>1. Organizimi i një konference ( PAA) qershor
2. Angazhimi  eksperteve nga diaspora sipas kerkesës (PAA) qershor-dhjetor</t>
  </si>
  <si>
    <t xml:space="preserve">1. 300 pjesëmarrës në konferencën vjetore "Java e Shkencës 2017" (maj);   
2.Rreth 300 kumtesa të botuara (dhjetor i vitit aktual- shkurt i vitit vijues);
3.Rreth 260 kumtesa të botuara nga konferenca "Java e Shkencës 2016" (shkurt).
4.Konkursi për botime dhe publikime shkencore shpallet në tri faza brenda vitit (përkrahen rreth 15 botime shkencore); 5.Botime në revista me impakt faktor (10 botime me impakt faktor). </t>
  </si>
  <si>
    <t xml:space="preserve">1. Të pakten 2 kampe verore me pjesëmarrës nga diaspora, Kosova dhe Shqipëria 
2. Programet e kombinuara me teori dhe praktikë për pjesëmarrës nga diaspora, Kosova dhe Shqipëria </t>
  </si>
  <si>
    <t>Plotësim Ndryshimi  i kornizës  ligjore për funksionalizimin e Fondit të Sigurimeve Shëndetësore</t>
  </si>
  <si>
    <t>1. Rregullorja e brendshme e Fondit e miratuar;  
2. 26 zyrtar të punësuar</t>
  </si>
  <si>
    <t>Plotesimi i strukturës Organizative të AFSH/FSSH me burime njerëzore</t>
  </si>
  <si>
    <t xml:space="preserve">1. Totali 206220, përfitues nga të gjitha skemat  e pensioneve  
2. Totali 45516 përfitues të skemave të kategorive të luftes       </t>
  </si>
  <si>
    <t xml:space="preserve">1. Konferenca Gërmia Hill e organizuar
2. Konferencat e organizuara  "Kosova dhe lëvizjet e migracionit në drejtim të Perëndimit"
2. Konferenca "Kosova dhe të drejtat e njeriut - barazia gjinore, një standard drejt demokratizimit të brendshëm                        3. Konferenca "Siguria ujore dhe energjetike në Kosovë"                              </t>
  </si>
  <si>
    <t xml:space="preserve">1. Numri i analizave të produkteve   ushqimore dhe inputeve bujqësore;   2. Numri i analizave të pijeve alkoolike dhe jo alkoolike;                          3. Numri i analizave të  kualitetit të farërave;      4. Numri i analizave fitopatologjike&amp; mikrobiologjike;               5. Numri i analizave të tokës;                                           </t>
  </si>
  <si>
    <t xml:space="preserve">1.Deri 60 shtëpi të rindërtuara dhjetor.  2. Deri 85 shtëpi të ndërtuara janar dhjetor. 
</t>
  </si>
  <si>
    <t>1. Strategjia  për masat për uljen e nivelit të piraterisë 2017- 2021, e miratuar ;                       2. 3 Veprime të ndërrmarra per luftimin e piraterise fizike në qendrat kryesore të vendit 
3. Veprime të ndërmarra kundër piraterisë digjitale në koordinim me njësinë kundër krimëve kibernetike në Policinë e Kosovës 
4. Fushatë vetëdijesuese për rëndësinë e të drejtës së autorit dhe për dëmet e piraterisë ndaj kreativitetit dhe ekonomisë së vendit</t>
  </si>
  <si>
    <t>1. Zhvillimi i metejme i bazes se te dhenave per ndertimet pa leje;  
2. Krijimi i komiteteve nderministrore per hartimin e programeve per legalizim
3. Ndryshimi i Ligjit nr.04/L-188 per trajtimin e ndertimeve pa leje
4. Fushata te ralizuara ne tere teritorin e Republikes se Kosoves;</t>
  </si>
  <si>
    <t xml:space="preserve">1. Numri i projekt-ligjeve, të miratuara nga Qeveria (Dhjetor)
2. Numri i akteve nën-ligjore tjera, të miratuar (Dhjetor) 
</t>
  </si>
  <si>
    <t xml:space="preserve">1. Sistemi i regjistrimit online të bizneseve i zhvilluar dhe funksional, Mars;        
2. Ligji për shoqëri tregtare i miratuar, Shkurt; 
3. U.A. në zbatim të Ligjit për Shoqëri Tregtare i miratuar,Qershor;                                                                                        
4. Vlerësimi i Ndikimit Rregullativ i aplikuar me qëllim të voglimit të mëtejm të barrierave të NVM-ve, Dhjetor.                               </t>
  </si>
  <si>
    <t xml:space="preserve">1. Ligji për mbrojtjen e konsumatorit i miratuar, Janar;  2. Ligji për rezervat e obligueshme të naftës i miratuar, Mars;      
3. Ligji për tregëtinë e produkteve të naftës dhe karburanteve të ripërtritshme në Kosovë, i miratuar (mars)                                                                                  4. Koncept dokumenti për inspektimet i miratuar, Qershor;                                                                              5. Udhëzimi Administrativ për biokarburante i miratuar, Gusht. 
</t>
  </si>
  <si>
    <t xml:space="preserve">1. Koncept dokumenti për tregti i miratuar, Shtator;                                                                               2. Projektligji për masat mbrojtëse në importe i miratuar, Qershor. </t>
  </si>
  <si>
    <r>
      <t xml:space="preserve">37,000 </t>
    </r>
    <r>
      <rPr>
        <sz val="11"/>
        <color theme="1"/>
        <rFont val="Calibri"/>
        <family val="2"/>
      </rPr>
      <t>€</t>
    </r>
    <r>
      <rPr>
        <sz val="11"/>
        <color theme="1"/>
        <rFont val="Book Antiqua"/>
        <family val="1"/>
      </rPr>
      <t xml:space="preserve">
BRK</t>
    </r>
  </si>
  <si>
    <r>
      <t xml:space="preserve">250,000 </t>
    </r>
    <r>
      <rPr>
        <sz val="11"/>
        <color theme="1"/>
        <rFont val="Calibri"/>
        <family val="2"/>
      </rPr>
      <t>€</t>
    </r>
    <r>
      <rPr>
        <sz val="11"/>
        <color theme="1"/>
        <rFont val="Book Antiqua"/>
        <family val="1"/>
      </rPr>
      <t xml:space="preserve"> KOSTT</t>
    </r>
  </si>
  <si>
    <r>
      <t xml:space="preserve">100,000 </t>
    </r>
    <r>
      <rPr>
        <sz val="11"/>
        <color theme="1"/>
        <rFont val="Calibri"/>
        <family val="2"/>
      </rPr>
      <t xml:space="preserve">€ </t>
    </r>
    <r>
      <rPr>
        <sz val="11"/>
        <color theme="1"/>
        <rFont val="Book Antiqua"/>
        <family val="1"/>
      </rPr>
      <t>BRK - KASH</t>
    </r>
  </si>
  <si>
    <r>
      <t xml:space="preserve">500,000 </t>
    </r>
    <r>
      <rPr>
        <sz val="11"/>
        <color theme="1"/>
        <rFont val="Calibri"/>
        <family val="2"/>
      </rPr>
      <t>€</t>
    </r>
    <r>
      <rPr>
        <sz val="11"/>
        <color theme="1"/>
        <rFont val="Book Antiqua"/>
        <family val="1"/>
      </rPr>
      <t xml:space="preserve">  BRK</t>
    </r>
  </si>
  <si>
    <t>1.dhjetor 2..dhjetor                 3. dhjetor        4. mars            5. shtator        6. mars            7. mars            8. shkurt          9. shkurt</t>
  </si>
  <si>
    <t xml:space="preserve">1. Vendim per hartimin dhe bashkerendimin e Hartës zonale të Kosovës si dhe dokumeteve tjera të planifikimit hapësinor 
2.. Udhezuesi per hartimin e Hartës Zonale të Komunës, i hartuar                                                                            3. Hulumtimi i gjendjes ekzistuese per hartimin e Hartes Zonale te Kosoves i perfunduar  
4.Udhëzim Administrativ për Elementet dhe  Kërkesat Themelore për Hartimin, Zbatimin dhe Monitorimin e Hartës Zonale të Kosovës                   
5. UA  për Rregullimin e Mbikëqyrjes, ndëshkimeve dhe marrjen e masave ndaj çdo forme te shkeljes se Ligjit per Planifikim Hapesinor;     
6.Udhëzim Administrativ për Klasifikimin, Detyrat, Përgjegjësitë dhe Përmbajtjen e elementeve dhe  kërkesave themelore për hartimin, zbatimin dhe monitorimin e Planeve Hapësinore për Zona të Veçantë.                                                               7.Udhëzim Administrativ  për Metodën e Mirëmbajtjes së bazës së të dhënave dhe obligimet e autoriteteve publike dhe personave tjerë fizik dhe juridik.                                                                 8.Udhëzim Administrativ për Normat Teknike të Planifikimit Hapësinor                                    9.Udhëzim Administrativ për fushëveprimin dhe përgjegjësit e Institutit për Planifikim Hapësinor
</t>
  </si>
  <si>
    <t xml:space="preserve">Mbikqyrja e shfrytezimit te  resurseve ujore me qellim te perdorimit te tyre per tregetimin e ujit te pishem </t>
  </si>
  <si>
    <t xml:space="preserve">1) Dy inpute për Raportin vjetor të KE-së për Kosovën për 2017 të hartuar
2) Katër (4) raporte tremujore mbi zbatimin e PKZMSA-së të hartuara;
3) Dy (2) raporte gjashtëmujore të ARE të hartuara dhe të miratuara;  
4) Platforma elektronike (në internet) për monitorimin e zbatimit të PKZMSA-së e zhvilluar dhe e lansuar </t>
  </si>
  <si>
    <r>
      <t xml:space="preserve">1)Platforma Elektronike për  përafrimin e legjislacionit vendor me acquis e funksionalizuar;
</t>
    </r>
    <r>
      <rPr>
        <b/>
        <sz val="11"/>
        <color theme="1"/>
        <rFont val="Book Antiqua"/>
        <family val="1"/>
      </rPr>
      <t>2)</t>
    </r>
    <r>
      <rPr>
        <sz val="11"/>
        <color theme="1"/>
        <rFont val="Book Antiqua"/>
        <family val="1"/>
      </rPr>
      <t xml:space="preserve"> Udhëzuesi për vlerësimin e nivelit të përafrimit me aquis (analiza e boshëllëqeve legjislative, implementuese dhe zbatuese) - i hartuar;
</t>
    </r>
    <r>
      <rPr>
        <b/>
        <sz val="11"/>
        <color theme="1"/>
        <rFont val="Book Antiqua"/>
        <family val="1"/>
      </rPr>
      <t>3)</t>
    </r>
    <r>
      <rPr>
        <sz val="11"/>
        <color theme="1"/>
        <rFont val="Book Antiqua"/>
        <family val="1"/>
      </rPr>
      <t xml:space="preserve"> Udhëzime Praktike për përafrimin e Legjislacionit të Republikës së Kosovës me Legjislacionin e Bashkimit Evropian - i përditësuar;
4) Trajnimet për përafrim të legjislacionit kombëtar me aquis të zhvilluara; 
</t>
    </r>
  </si>
  <si>
    <t xml:space="preserve">Strategjia për konsolidim  të tokës  2010-2020;                              </t>
  </si>
  <si>
    <r>
      <rPr>
        <sz val="11"/>
        <color theme="1"/>
        <rFont val="Book Antiqua"/>
        <family val="1"/>
      </rPr>
      <t>Vleresimi i ndikimit të zbatimit të LBGJ</t>
    </r>
    <r>
      <rPr>
        <b/>
        <sz val="11"/>
        <color theme="1"/>
        <rFont val="Book Antiqua"/>
        <family val="1"/>
      </rPr>
      <t xml:space="preserve"> </t>
    </r>
  </si>
  <si>
    <r>
      <t xml:space="preserve">Buxheti për mbështetjen financiare për KOK, Federatat Sportive, Klubet rritur për  9 </t>
    </r>
    <r>
      <rPr>
        <sz val="11"/>
        <color theme="1"/>
        <rFont val="Calibri"/>
        <family val="2"/>
      </rPr>
      <t>%</t>
    </r>
  </si>
  <si>
    <r>
      <t xml:space="preserve">1.Analiza per edukimin ligjor; </t>
    </r>
    <r>
      <rPr>
        <b/>
        <sz val="11"/>
        <color theme="1"/>
        <rFont val="Book Antiqua"/>
        <family val="1"/>
      </rPr>
      <t xml:space="preserve">(dhjetor)  </t>
    </r>
    <r>
      <rPr>
        <sz val="11"/>
        <color theme="1"/>
        <rFont val="Book Antiqua"/>
        <family val="1"/>
      </rPr>
      <t xml:space="preserve">      2.Projekt-udhëzimi administrativ për afarizmin dhe të dhënat personale për përmbaruesit privat, i hartuar;</t>
    </r>
    <r>
      <rPr>
        <b/>
        <sz val="11"/>
        <color theme="1"/>
        <rFont val="Book Antiqua"/>
        <family val="1"/>
      </rPr>
      <t>(mars)</t>
    </r>
    <r>
      <rPr>
        <sz val="11"/>
        <color theme="1"/>
        <rFont val="Book Antiqua"/>
        <family val="1"/>
      </rPr>
      <t xml:space="preserve">           3. Projekt-udhëzimi administrativ për procedurat për organizimin, përmbajtjen dhe mbajtjen e provimit për administrator falimentues; </t>
    </r>
    <r>
      <rPr>
        <b/>
        <sz val="11"/>
        <color theme="1"/>
        <rFont val="Book Antiqua"/>
        <family val="1"/>
      </rPr>
      <t>(shtator)</t>
    </r>
  </si>
  <si>
    <r>
      <t>1.Nr. i trajnimeve te avancuara  per noter  dhe permbarues privat;</t>
    </r>
    <r>
      <rPr>
        <b/>
        <sz val="11"/>
        <color theme="1"/>
        <rFont val="Book Antiqua"/>
        <family val="1"/>
      </rPr>
      <t xml:space="preserve">(dhjetor) </t>
    </r>
    <r>
      <rPr>
        <sz val="11"/>
        <color theme="1"/>
        <rFont val="Book Antiqua"/>
        <family val="1"/>
      </rPr>
      <t xml:space="preserve"> 
2. Nr.i inspektimeve te Komisionit per noter dhe permbarues privat; </t>
    </r>
    <r>
      <rPr>
        <b/>
        <sz val="11"/>
        <color theme="1"/>
        <rFont val="Book Antiqua"/>
        <family val="1"/>
      </rPr>
      <t xml:space="preserve">(dhjetor) 
</t>
    </r>
    <r>
      <rPr>
        <sz val="11"/>
        <color theme="1"/>
        <rFont val="Book Antiqua"/>
        <family val="1"/>
      </rPr>
      <t>3. Nr. i Administratorëve Falimentues,</t>
    </r>
    <r>
      <rPr>
        <b/>
        <sz val="11"/>
        <color theme="1"/>
        <rFont val="Book Antiqua"/>
        <family val="1"/>
      </rPr>
      <t xml:space="preserve"> </t>
    </r>
    <r>
      <rPr>
        <sz val="11"/>
        <color theme="1"/>
        <rFont val="Book Antiqua"/>
        <family val="1"/>
      </rPr>
      <t xml:space="preserve">i rritur per 10 </t>
    </r>
    <r>
      <rPr>
        <b/>
        <sz val="11"/>
        <color theme="1"/>
        <rFont val="Book Antiqua"/>
        <family val="1"/>
      </rPr>
      <t>(dhjetor)</t>
    </r>
    <r>
      <rPr>
        <sz val="11"/>
        <color theme="1"/>
        <rFont val="Book Antiqua"/>
        <family val="1"/>
      </rPr>
      <t xml:space="preserve">
4. Plani per zhvillimin e permbaruesve privat i hartuar</t>
    </r>
    <r>
      <rPr>
        <b/>
        <sz val="11"/>
        <color theme="1"/>
        <rFont val="Book Antiqua"/>
        <family val="1"/>
      </rPr>
      <t>(mars)</t>
    </r>
    <r>
      <rPr>
        <sz val="11"/>
        <color theme="1"/>
        <rFont val="Book Antiqua"/>
        <family val="1"/>
      </rPr>
      <t xml:space="preserve">  
5. Nr. i Permbaruesve Privat, i rritur 15; </t>
    </r>
    <r>
      <rPr>
        <b/>
        <sz val="11"/>
        <color theme="1"/>
        <rFont val="Book Antiqua"/>
        <family val="1"/>
      </rPr>
      <t>(dhjetor)</t>
    </r>
    <r>
      <rPr>
        <sz val="11"/>
        <color theme="1"/>
        <rFont val="Book Antiqua"/>
        <family val="1"/>
      </rPr>
      <t xml:space="preserve"> 
6. Analiza lidhur me bazen e te dhenave,  </t>
    </r>
    <r>
      <rPr>
        <b/>
        <sz val="11"/>
        <color theme="1"/>
        <rFont val="Book Antiqua"/>
        <family val="1"/>
      </rPr>
      <t xml:space="preserve"> (qershor)</t>
    </r>
    <r>
      <rPr>
        <sz val="11"/>
        <color theme="1"/>
        <rFont val="Book Antiqua"/>
        <family val="1"/>
      </rPr>
      <t xml:space="preserve"> 
7. Themelimi i Divizionit te vecante   per inspektimin e profesioneve te lira </t>
    </r>
    <r>
      <rPr>
        <b/>
        <sz val="11"/>
        <color theme="1"/>
        <rFont val="Book Antiqua"/>
        <family val="1"/>
      </rPr>
      <t>(dhjetor)</t>
    </r>
  </si>
  <si>
    <r>
      <t xml:space="preserve">1. Fushata sensibilizuese për ndërmjetësimin </t>
    </r>
    <r>
      <rPr>
        <b/>
        <sz val="11"/>
        <color theme="1"/>
        <rFont val="Book Antiqua"/>
        <family val="1"/>
      </rPr>
      <t xml:space="preserve">(dhjetor) 
</t>
    </r>
    <r>
      <rPr>
        <sz val="11"/>
        <color theme="1"/>
        <rFont val="Book Antiqua"/>
        <family val="1"/>
      </rPr>
      <t>2. Raste te zgjidhura permes ndermjetesimit</t>
    </r>
    <r>
      <rPr>
        <b/>
        <sz val="11"/>
        <color theme="1"/>
        <rFont val="Book Antiqua"/>
        <family val="1"/>
      </rPr>
      <t xml:space="preserve">; (dhjetor)  </t>
    </r>
    <r>
      <rPr>
        <sz val="11"/>
        <color theme="1"/>
        <rFont val="Book Antiqua"/>
        <family val="1"/>
      </rPr>
      <t xml:space="preserve">                              3. Trajnime te avancuara  per ndermjetesues; </t>
    </r>
    <r>
      <rPr>
        <b/>
        <sz val="11"/>
        <color theme="1"/>
        <rFont val="Book Antiqua"/>
        <family val="1"/>
      </rPr>
      <t>(dhjetor)</t>
    </r>
    <r>
      <rPr>
        <sz val="11"/>
        <color theme="1"/>
        <rFont val="Book Antiqua"/>
        <family val="1"/>
      </rPr>
      <t xml:space="preserve"> </t>
    </r>
  </si>
  <si>
    <t>1. Numri i trajnimeve dhe zyrtarëve të trajnuar (Dhjetor)
2. Manualet e hartuara (Qershor)</t>
  </si>
  <si>
    <t xml:space="preserve">1. Koncept Dokumenti për Sherbimin Civil;
2. Koncept Dokumenti per Administraten Publike  
3. Projetligji për Konfliktet Administrative 
4. Projketligji për Lirin e Asociimit të OJQ-ve te miratuara </t>
  </si>
  <si>
    <t xml:space="preserve">1. Dy (2) tryeza të organizuara me bizneset, me qëllim të promovimit të infrastrukturës së cilësisë dhe informimin e Bizneseve për Rregulloret Teknike, Nëntor;                                         2. Dita botërore e metrologjisë, akreditimit dhe standardizimit e mbajtur, Nëntor.                                            </t>
  </si>
  <si>
    <t xml:space="preserve">1. Studimi i realizuar i sektorëve të targetuar industrial me potencial  për zhvillimin e grupimeve/kllasterëve, Mars;                                                                         2. Udhëzuesi për themelimin dhe funksionalizimin e kllasterëve i  botuar dhe i publikuar, Qershor;                        3. Pesë "fokus grupe" për sektorët e targetuar industrial të themeluar dhe të funksionalizuar, Nëntor.                                                                        </t>
  </si>
  <si>
    <r>
      <t xml:space="preserve">3,082,870 </t>
    </r>
    <r>
      <rPr>
        <sz val="11"/>
        <color theme="1"/>
        <rFont val="Calibri"/>
        <family val="2"/>
      </rPr>
      <t>€</t>
    </r>
    <r>
      <rPr>
        <sz val="11"/>
        <color theme="1"/>
        <rFont val="Book Antiqua"/>
        <family val="1"/>
      </rPr>
      <t xml:space="preserve"> BRK </t>
    </r>
  </si>
  <si>
    <r>
      <t xml:space="preserve">23.000.000  </t>
    </r>
    <r>
      <rPr>
        <sz val="11"/>
        <color theme="1"/>
        <rFont val="Calibri"/>
        <family val="2"/>
      </rPr>
      <t>€./BK</t>
    </r>
  </si>
  <si>
    <t>Programi i Qeverisë së Republikës së Kosovës 2015-2018;                              Programi për Reforma në Ekonomi  2016-2018;                     Programi për Bujqësi dhe Zhvillim Rural 2014-2020;</t>
  </si>
  <si>
    <r>
      <t xml:space="preserve">23.000.000 </t>
    </r>
    <r>
      <rPr>
        <sz val="11"/>
        <color theme="1"/>
        <rFont val="Calibri"/>
        <family val="2"/>
      </rPr>
      <t>€./</t>
    </r>
    <r>
      <rPr>
        <sz val="11"/>
        <color theme="1"/>
        <rFont val="Book Antiqua"/>
        <family val="1"/>
      </rPr>
      <t xml:space="preserve">BK        </t>
    </r>
  </si>
  <si>
    <t>Programi i Qeverisë së Republikës së Kosovës 2015-2018;                              Programi për Reforma në Ekonomi  2016-2018;   Programin për Bujqësi dhe Zhvillim Rural 2014-2020;</t>
  </si>
  <si>
    <t xml:space="preserve">Strategjia për konsolidim  të tokës  2010-2020;                         </t>
  </si>
  <si>
    <r>
      <t xml:space="preserve">1,400,000 </t>
    </r>
    <r>
      <rPr>
        <sz val="11"/>
        <color theme="1"/>
        <rFont val="Calibri"/>
        <family val="2"/>
      </rPr>
      <t>€</t>
    </r>
    <r>
      <rPr>
        <sz val="11"/>
        <color theme="1"/>
        <rFont val="Book Antiqua"/>
        <family val="1"/>
      </rPr>
      <t xml:space="preserve"> BRK
750,000 </t>
    </r>
    <r>
      <rPr>
        <sz val="11"/>
        <color theme="1"/>
        <rFont val="Calibri"/>
        <family val="2"/>
      </rPr>
      <t>€ USAID</t>
    </r>
  </si>
  <si>
    <r>
      <t xml:space="preserve">200,000 </t>
    </r>
    <r>
      <rPr>
        <sz val="11"/>
        <color theme="1"/>
        <rFont val="Calibri"/>
        <family val="2"/>
      </rPr>
      <t>€</t>
    </r>
    <r>
      <rPr>
        <sz val="11"/>
        <color theme="1"/>
        <rFont val="Book Antiqua"/>
        <family val="1"/>
      </rPr>
      <t xml:space="preserve">
 fonde të BE-së në kuadër të IPA 2014</t>
    </r>
  </si>
  <si>
    <r>
      <t xml:space="preserve">1.  300,000 </t>
    </r>
    <r>
      <rPr>
        <sz val="11"/>
        <color theme="1"/>
        <rFont val="Calibri"/>
        <family val="2"/>
      </rPr>
      <t>€</t>
    </r>
    <r>
      <rPr>
        <sz val="11"/>
        <color theme="1"/>
        <rFont val="Book Antiqua"/>
        <family val="1"/>
      </rPr>
      <t xml:space="preserve">  Grant ne formen e Asistencës Teknike,  në kuader të WBIF(Grand Kodi: WB15-REG-ENE-01); </t>
    </r>
  </si>
  <si>
    <r>
      <rPr>
        <sz val="11"/>
        <color theme="1"/>
        <rFont val="Calibri"/>
        <family val="2"/>
      </rPr>
      <t>€</t>
    </r>
    <r>
      <rPr>
        <sz val="11"/>
        <color theme="1"/>
        <rFont val="Book Antiqua"/>
        <family val="1"/>
      </rPr>
      <t>1,100,000
BRK</t>
    </r>
  </si>
  <si>
    <r>
      <rPr>
        <sz val="11"/>
        <color theme="1"/>
        <rFont val="Calibri"/>
        <family val="2"/>
      </rPr>
      <t>€</t>
    </r>
    <r>
      <rPr>
        <sz val="11"/>
        <color theme="1"/>
        <rFont val="Book Antiqua"/>
        <family val="1"/>
      </rPr>
      <t>600,000 
BRK</t>
    </r>
  </si>
  <si>
    <r>
      <rPr>
        <sz val="11"/>
        <color theme="1"/>
        <rFont val="Calibri"/>
        <family val="2"/>
      </rPr>
      <t>€</t>
    </r>
    <r>
      <rPr>
        <sz val="11"/>
        <color theme="1"/>
        <rFont val="Book Antiqua"/>
        <family val="1"/>
      </rPr>
      <t>300,000 BRK</t>
    </r>
  </si>
  <si>
    <r>
      <t>Rehabilitimi i ujesjellesit ne 9 fshatrat e Komunes se Ka</t>
    </r>
    <r>
      <rPr>
        <sz val="11"/>
        <color theme="1"/>
        <rFont val="Calibri"/>
        <family val="2"/>
      </rPr>
      <t>ç</t>
    </r>
    <r>
      <rPr>
        <sz val="11"/>
        <color theme="1"/>
        <rFont val="Book Antiqua"/>
        <family val="1"/>
      </rPr>
      <t>anikut</t>
    </r>
  </si>
  <si>
    <t xml:space="preserve">1) PKZMSA 2017 i rishikuar dhe i miratuar nga Qeveria dhe Kuvendi; mars
2) Plani i veprimit i ARE për 2018 i hartuar dhe i miraturar 
</t>
  </si>
  <si>
    <t xml:space="preserve">Plotesimi i kornizës ligjore që rregullon fushën e shërbimit civil </t>
  </si>
  <si>
    <t xml:space="preserve">1.Projekt -rregullorja për plotësimin dhe ndryshimin e Udhëzimit Administrativ nr. 01/2008 – MSHP për Kartelat Identifikuese për zyrtarët e institucioneve të Republikës së Kosovës.
2. Projekt-rregullore për trajnim të nëpunësve civil, i miratuar                                               
3.Projekt-rregullore për pozitat e punës  të Administratës Publike dhe procedimin në SIMBNJ/Sistem të pagave.  
                      </t>
  </si>
  <si>
    <t xml:space="preserve">Koncept dokumentit për pergjegjësinë (jashtëkontestimore) të Administratës Publike, I hartuar                               </t>
  </si>
  <si>
    <t>Rishikimi i politikave dhe kuadrit ligjor që rregullojnë fushën e përgjegjësisë të administratës publike</t>
  </si>
  <si>
    <t xml:space="preserve">Standardizimi dhe unifikimi i përshkrimit të detyrave të punës për pozitat specifike sipas katalogut të vendeve të punës si dhe klasifikimi i vendeve të punës të Institucioneve që nuk janë klasifikuar ende.                                          </t>
  </si>
  <si>
    <t>Katalogu i vendeve të punës, I përditësuar</t>
  </si>
  <si>
    <t>Përmirësimi dhe avancimi i Sistemit te Menaxhimi i Burimeve Njerëzore ( SIMBNJ-së)</t>
  </si>
  <si>
    <t>1. Dosjet fizike të vendosura në SIMBNJ                                               2. SIMBNJ-së me të dhëna të nëpunësve civil, i plotësuar                                                                  3. Modulet ekzistuese të SIMBNJ-së të përmirësuara             
4. Titujt, përshkrimet e vendeve të punës dhe të gradave sipas Klasifikimit në SIMBNJ, të vendosura                                                                                                    5.Trajnimi i menaxherëve të personelit për aplikimin e moduleve të SIMBNJ                                                                                                                                                    
6.Ndërlidhja e SIMBNJ-së me sistemet tjera.</t>
  </si>
  <si>
    <t xml:space="preserve">60.000,00 (Avancimi i moduleve dhe mirëmbajtja e sistemit) </t>
  </si>
  <si>
    <t xml:space="preserve">Vlerësimi i ecurisë për arritjen e objektivave të përcaktuara në Strategjinë e Modernizimit të Administratës Publike </t>
  </si>
  <si>
    <t xml:space="preserve">1. Raportet mbi vlerësimin e SMAP dhe PVSMAP të përfunduar
2. Dokumenti i SMAP dhe PV, I rishikuar </t>
  </si>
  <si>
    <t xml:space="preserve">Përcaktimi i reformave dhe masave që do të ndërrmerren për rritjen e transparencës </t>
  </si>
  <si>
    <t xml:space="preserve"> Plani Kombetar i Veprimit  për hapjen e të dhënave (Open Data),  I  miratuar</t>
  </si>
  <si>
    <t>Plani i Integritetit për MAP, I miratuar</t>
  </si>
  <si>
    <t>Identifikimi masave që do të ndërrmerren nga MAP me synim rritjen e  integritetit të punonjësve të MAP</t>
  </si>
  <si>
    <t xml:space="preserve">Vlerësimi i ofrimit të shërbimeve përmes sistemit e-kutija </t>
  </si>
  <si>
    <t xml:space="preserve">Numri i raporteve për shërbimet e vlerësuara </t>
  </si>
  <si>
    <t>Lista e shërbimeve të identifikuara (regjistri i shërbimeve)</t>
  </si>
  <si>
    <t>1. Realizimi i PKI - Infrastruktura e çelësave publik për zyrtarët e IRK-së;
2. Zhvillimi i platformës Qendrore për webfaqet e IRK-ve (CMS);
3.Avancimi i moduleve dhe plotësimi me të dhëna të Sistemit të e-Pasurisë
4. Numri i institucioneve të reja të kyqura në Sistemin e Vijueshmërisë në Punë (SMVP) 
5. Implementimi dhe zgjerimi i sistemit të unifikuar për Menaxhimin dhe Arkivimin Elektronike Dokumenteve;</t>
  </si>
  <si>
    <t>Hartimi dhe finalizimi i politikave, akteve nënligjore dhe standardeve</t>
  </si>
  <si>
    <t xml:space="preserve">Politikat, aktet nënligjore dhe standardet e hartuara dhe miratuara.
Koncept dokumenti për administrimin e databazave . </t>
  </si>
  <si>
    <t>1. Zgjerimi dhe avancimi i sistemit elektronik për menaxhimin e kërkesave;
2. Analizimi dhe migrimi i makinave virtuale nga Blade Server të IBM në Blade Server DELL në QDHSH;
3. Zhvendosja e platformave softuerike nga serverët fizik (standalone) të vjetër në infrastruktur virtuale, përkatësisht platform të re harduerike;
4. Përgatitja e platformës teknike për CERT-in;
5. Raportimi i incidenteve në CERT;
6. Zgjerimi dhe avancimi i sistemit elektronik të monitorimit të pajisjeve harduerike në QDHSH;
7. Zgjerimi dhe avancimi i sistemit elektronik të monitorimit të shërbimeve;
8. Ristrukturimi i rrjetit në lidhje me qasjen në internet.</t>
  </si>
  <si>
    <t>Përmirësimi dhe zhvillimi i infrastrukturës fizike të institucioneve qeveritare</t>
  </si>
  <si>
    <t xml:space="preserve">1. Ndërtimi i ndërtesave përcjellse të AKI-se;
2. Ndërtimi i Ndërtesës së IKAP-it;
3. Ndërtimi i Sallës Edukatës fizike SHMU Liria, Pogragje, Gjilan;
4. Ndërtimi i shkollës në Llapushnike, Drenas;
5. Ndërtimi i infrastrukturës së shkolles fillore në Kisharekë, Drenasit;
6. Ndërtimi i aneksit të shkollës fillore Abaz Ajeti në Gjilan;
7. Ndërtimi i Shkollës së Kishnicës Graqanicë;
8. Ndërtimi i Qendrës së Paraburgimit në Prishtinë;
9. Ndërtimi dhe projektimi i dy fakulteteve në Mitrovicë faza II dhe III;
10. Ndërtimi i objektit të Prokurorisë Themelore në Gjakovë, faza II;
11. Ndërtimi i objektit të Prokurorisë në Mitrovicë;                                                                       12. Ndërtimi i objektit të Gjykatës Themelore në Gjakovë;                   
13. Dizajnimi dhe ndërtimi i objektit të Gjykatës Themelore në Pejë;
14. Ndërtimi i Gjykatës themelore dega në Novobërdë;
15. Ndërtimi i shkollave sipas MM MAP-MASHT II 2016, 16. Renovimi i objekteve qeveritare, 
17. Komleksi rilindja renovimi i anekse B,Cdhe D , 18. Kompleksi i Ri qeveritar në Hajvali                                                                               </t>
  </si>
  <si>
    <t>Ngritja e kapacitetetve përmes trajnimeve</t>
  </si>
  <si>
    <t xml:space="preserve">1.Rreth 80 kurse trajnimi të organizuara; 
2.Rreth 2850 nëpunës civil të trajnuar;
</t>
  </si>
  <si>
    <t>Rreth 15 kurse trajnimi të organizuara</t>
  </si>
  <si>
    <t>Përmirësimi cilësisë së trajnimit</t>
  </si>
  <si>
    <t xml:space="preserve">1. Tridhjetë trajner të certifikuar në programin për politikat publike,
2. Pesëdhjetë trajner të certifikuar për rrjetin e trajnerëve të IKAP,  
              </t>
  </si>
  <si>
    <t>Funksionalizimi i procedurës për vlerësimin e ndikimit të trajnimit</t>
  </si>
  <si>
    <t>Ndikimi i trajnimit për dy kurse i vlerësuar</t>
  </si>
  <si>
    <t>Përmirësimi i kapaciteteve të brendshëm përmes riorganizimit</t>
  </si>
  <si>
    <t>Struktura e organizimit e përgatitur dhe funksionalizuar</t>
  </si>
  <si>
    <t>Strategjite e komunave Zubin Potok, Zveçan, Mitroivcë e Veriut dhe Leposaviq të hartuara</t>
  </si>
  <si>
    <t>Rreth 30 projekte të realizuara</t>
  </si>
  <si>
    <t xml:space="preserve">Ndryshimi dhe plotësimi i kornizës ligjore për kufijtë administrativ të komunave          </t>
  </si>
  <si>
    <t xml:space="preserve">Raporti i vlerësimit ex-post i Ligjit për Vetëqeverisje lokale </t>
  </si>
  <si>
    <t xml:space="preserve">Zbatimi i kurrikulës e bazuar në kompetenca në të gjitha shkollat dhe nivelet e arsimit parauniversitar në Kosovë.  </t>
  </si>
  <si>
    <t xml:space="preserve">1.Konferenca nacionale, e mbajtur;
2. 11 sesione informuese në 7 regjione, të mbajtura;
3.  2200 udhëzues për Aplikant, të publikuara, etj;                </t>
  </si>
  <si>
    <t>1.Pakoja e  Akreditimit të AZHB-së  për dy masa të PBZHR ( masa 101 dhe masa 501 ) ,e hartuar ;                                       2. Manuali operacional për Autoritetin Menaxhues, e hartuar;
3. Manualet për procedurat e Programimit, Publicitetit, Monitorimit &amp; Raportimit, Vlerësimit,  të hartuara;
4. Manuali për procedurat e implementimit të masës për Asistencë Teknike/501,  i hartuar ;
5. Memorandumi i mirëkuptimit në mes të AM dhe AZHB-së, i miratuar;</t>
  </si>
  <si>
    <t>Laboratorët në IBK, të pajisura</t>
  </si>
  <si>
    <t xml:space="preserve">1. 3200 ha, të mirëmbajtura;    
2. Rreth 120 ha , mbjellje të reja,të integruara;                                    </t>
  </si>
  <si>
    <t>1. Rezultatet Preliminare të regjistrit fizik të përgatitura dhe të publikuara; (mars)
2. Spoti sensibilizues për regjistrimin online të diasporës i publikuar në mediat elektronike(prill)</t>
  </si>
  <si>
    <t>Sensibilizimi i Diasporës për pjesëmarrje në zgjedhje në Kosove</t>
  </si>
  <si>
    <t>Procedurat për pjesëmarrje të diasporës në zgjedhje, të promovuara.</t>
  </si>
  <si>
    <t xml:space="preserve">1. Ligji për Diasporën, i miratuar; (korrik)                               2. Projekt-rregullorja për sistematizimin e vendeve të punës në MeD, e miratuar (prill)                                   
3. Plotësim ndryshimi i Rregullores për Subvencione, e miratuar nga ministri (mars)                                            </t>
  </si>
  <si>
    <t xml:space="preserve">1.Reportazhe për sukseset e bizneseve, shoqatave, rrjeteve dhe organizimeve të ndryshme në diasporë të realizuara dhe të promovuara përmes ueb faqes së MeD. 
2. Materialet promovuese të publikuara në rrjetet sociale dhe mediat alternative.                      </t>
  </si>
  <si>
    <t xml:space="preserve">1.Mbi 1000 pjestarë të Diasporës të përfshirë në aktivitete.     
2.Organizimi i së paku 70 aktiviteteve gjatë "Ditëve të Diasporës" në Kosovë;
3.  Së paku 20 aktivitete të realizuara: (koncerte, shfaqje teatrale, filma dhe ekspozita) nga Qendrat Kulturore në Suedi, Zvicër dhe Turqi si dhe 4 nivele të kurseve të gjuhës shqipe të realizuara me rreth 100 pjesëmarrës.
4. Së paku 30 përfitues të subvencioneve nga fusha e kulturës, arsimit, sportit etj
</t>
  </si>
  <si>
    <t>Organizimi i programit të punës praktike për studentët nga Diaspora në institucionet e Kosovës dhe Shqipërisë</t>
  </si>
  <si>
    <t>1. Kuize të diturisë të organizuara në së paku 5 shtete;                                         
2.Shpërndarja e librave dhe materialit mësimor sipas kërkesës, në së paku 5 shtete                                                               3. Organizimi i së paku 1 seminari për mësuesit e disporës.</t>
  </si>
  <si>
    <t>1. Se paku 5 takime për funksionalizim  të RRBDSH të mbështetura nga MeD;  (mars, shtator)
2. Së paku 1 takim vjetor  me Kryesitë e RRBDSH-ve, i mbështetur nga MeD.(qershor)</t>
  </si>
  <si>
    <t xml:space="preserve">Funksionalizim i Rrjeteve të Bizneseve  në Diasporë dhe Takimet Vjetore </t>
  </si>
  <si>
    <t xml:space="preserve">1. Marrëveshjet e negocuara dhe nënshkruara
2. Takimet e Këshillit Kombetar për Investime
3. Rifreskimi i Listës Prioritare të projekteve
</t>
  </si>
  <si>
    <t xml:space="preserve">Përmirësimi i mëtejshëm i sistemit elektronik për mbledhjen e të hyrave  Tatimore, Doganore dhe tatimit në Pronë.
</t>
  </si>
  <si>
    <t xml:space="preserve">1. Pilot projekte të realizuara në 5 organizata buxhetore për zbatimin e menaxhimit financiar dhe kontrollit 
2. Përqindja  e menaxherëve të OB dhe Drejtorëve të NjAB të trajnuar krahasuar me numrin e pjesëmarrësve të obliguar nga OB.
3. Përqindja  e menaxherëve të institucioneve të trajnuar për menaxhimin e rrezikut/ regjistrat e rreziqeve të OB.
4. Përqindja  e ZKA-ve dhe zyrtarët financiar te trajnuar për Pyetësorë vet-vlerësues të OB.
</t>
  </si>
  <si>
    <t>Vlerësimi i zbatimit të kërkesave të Standardeve Ndërkombëtare të Kontabilitetit për Sektorin Publik (IPSAS).</t>
  </si>
  <si>
    <t>Krijimi i infrastrukturës së nevojshme për përmbushjen e kërkesave të EUROSTAT për Raportim financiar në bashkëpunim me ASK.</t>
  </si>
  <si>
    <t>1. Standardi i GFS në raportim financiar vjetor i adoptuar.</t>
  </si>
  <si>
    <t>Avancimi në raportim tremujor në Statistikat Financiare Qeveritare (GFS) – FMN</t>
  </si>
  <si>
    <t xml:space="preserve">1.Sistemi i pagave i zhvilluar nga SQL 2008 në SQL 2012
2. Katalogu i vendeve të punës i inkorporuar në Sistemin e pagave.
</t>
  </si>
  <si>
    <t>Avancimi i sistemit elektronik te menaxhimit të informacionit të pagave</t>
  </si>
  <si>
    <t xml:space="preserve">1. Versioni i Sistemit të menaxhimit të huamarrjes shtetërore - CS-DRMS i ngritur. 
2. Programi i Borxhit Shtetëror 2018-2020 i dizajnuar sipas Standardeve të FMN-së dhe BB-së.
3. Dokumenti Vlerësues i Përformances së Menaxhimit te Borxhit Shtetëror (DeMPA) me Nota  nga Misioni i BB dhe Plani i Veprimit për adresimin e mangësive.
4. Koha mesatare e maturitetit e zgjatur (krahasimi me fund vitin paraprak)
5. Bonot për diasporën të zhvilluara
6. Sistemi i ri për menaxhimin e parasë së gatshme dhe alokimeve për OB-të dhe Thesarin i adaptuar.
</t>
  </si>
  <si>
    <t>Zhvillimi i fushëveprimit të Huamarrjes Shtetërore dhe menaxhimit të Parasë se Gatshme</t>
  </si>
  <si>
    <t xml:space="preserve">Integrimi dhe avancimi i sistemeve dhe infrastrukturës në MF </t>
  </si>
  <si>
    <t>1. Datawerehouse dhe sistermi raportues i zhvilluar.
2. Backup Qendra për Rimëkëmbje (Disaster Recovery Backup) e zhvilluar
3. Zëvendësimi i kompjuterëve të Thesarit me kompjuter të Organizatave Buxhetore
4. Sistemi E - Prokurimi  i ndërlidhur me Sistemin Informativ të Menaxhimit Financiar të Kosovës (SIMFK).</t>
  </si>
  <si>
    <t>Rregullimet ligjore në fushen e prokurimit</t>
  </si>
  <si>
    <t xml:space="preserve">1. Kursimi i mjeteve buxhetore si rezultat e prokurimeve të centralizuara.
</t>
  </si>
  <si>
    <t xml:space="preserve">1. Numri i auditorëve të brendshëm të çertifikuar               
2. Numri i drejtorëve të NjAB të trajnuar për Raportim dhe planifikim strategjik
3. Numri i auditorëve të brendshëm të trajnuar për sigurimin e cilësisë
</t>
  </si>
  <si>
    <t xml:space="preserve">Rritja e kapaciteteve të auditorëve të brendshëm nëpërmjet  trajnimit për   certifikim dhe  përmes programit për arsimim të vazhduar profesionale  </t>
  </si>
  <si>
    <r>
      <t xml:space="preserve">1. Numri i Raporteve të pranuara nga NjAB kundrejt totalit të NjAB
2. Treguesit e përformances së OB krahasuar me vitin 2016 
</t>
    </r>
    <r>
      <rPr>
        <strike/>
        <sz val="11"/>
        <color theme="1"/>
        <rFont val="Book Antiqua"/>
        <family val="1"/>
      </rPr>
      <t xml:space="preserve">
</t>
    </r>
  </si>
  <si>
    <t xml:space="preserve">1. % e Pasqyrave Financiare të pranuara nga obliguesit në kohë.
2. % e përputhshmërisë së Pasqyrave Financiare Vjetore me kërkesat e dalura nga Ligji.
</t>
  </si>
  <si>
    <t xml:space="preserve">Aktet normative të parapara për vitin 2017.
</t>
  </si>
  <si>
    <t xml:space="preserve">1. Raportet e zbatimit të SRMFP 2016-2020
2. Takimet e organizuara të Dialogut për MFP, në kuadër të RAP.
3. Takimet e Grupit Koordinues per MFP, në kuadër të RAP
4. Dokumentet e hartuara për SBS
5. Nënshkrimi i kontratës për SBS </t>
  </si>
  <si>
    <t xml:space="preserve">Reforma e MFP si parakusht për përfitim nga Përkrahja Buxhetore Sektoriale (SBS) </t>
  </si>
  <si>
    <t>1.Projektiligji për Forcat e Armatosura , i rishikuar-Janar -Shtator
2. Aktet nënligjore të hartuara: 
a.Rregullorja për rezervat materiale në FSK, Janar-Qershor.
b. Rregullorja për menaxhimin e materialeve në MFSK dhe FSK, Janar-Qershor.
c.Rregullorja për transportin e materieve të rrezikshme, Janar-Mars.
d.Rishikimi i Kodit të Mirësjelljes (2/2008), Janar-Mars.
e. Rishikimi i Rregullores për punësim dytësor (15/2010). Janar-Mars.
f. Rregullorja për standardizim, Janar-Dhjetor.
g.Rregullorja për organizimin e brendshëm,Janar-Mars.
h. Rishikimi i Rregullores së kartelave të identifikimit për pjesëtarët e Forcës,Janar-Mars
i. Rishikimi i Udhëzuesit për Përshkrimin e Detyrave,Prill-Qershor.
k. Rishikimi i Rregullores Nr.02/2013 për Rekrutimin në FAK,Prill-Qershor.</t>
  </si>
  <si>
    <t>1 Dokumenti i-politikë të mbrojtjes në funksion të Strategjisë së Sigurisë së Kosovës 
2. Strategjia e Mbrojtjes e hartuar
3. Doktrina Mjekësore, Prill-Shtator.
4. Udhëzuesi për menaxhimin e depove, Janar-Mars,
5. Udhëzuesi për investime dhe mirëmbajtje themelore të objekteve në FSK,Janar-Qershor,
6. Udhëzuesi për operim dhe mirëmbajtje të objekteve termoenergjetike në FSK, Korrik-Dhjetor;
7. Strategjia e personelit, e hartuar</t>
  </si>
  <si>
    <t xml:space="preserve">Realizimi i detyrave për zbatimin e        misionit te FSK (deminim humanitar, asgjësim të mjeteve të pashpërthyera, kërkim- shpëtim,
      asistenca mjekësore, etj.);
</t>
  </si>
  <si>
    <t>Krijimi i bazës të të dhënave dhe sistemit elektronik në fushën e transportit rrugor.</t>
  </si>
  <si>
    <t>1. Baza e të dhënave për gjendjen e auto-udhëve, e themeluar dhe funksionalizuar</t>
  </si>
  <si>
    <t>Përmirsimi i Sigurisë në infrastrukturën hekurudhore.</t>
  </si>
  <si>
    <t xml:space="preserve"> 1.Termat e  Referencës për Projektin e Zgjerimit të Pistës së Aeroportit dhe ngritjen e sistemit të shërbimeve të navigimit ajror të përfunduara.
2. Kontraktimi i Kompanisë projektuese, punimi i projektit dhe përcjellja e realizimit të tij, në të gjitha fazat deri në përfundimin e projektit (12-18 muaj). të përfunduara.
3. Miratimi i projektit final dhe inicimi i proceduarve të prokurimit për projekt i përfunduar.</t>
  </si>
  <si>
    <t>Hartimi i akteve nënligjore nga Ligji për Hekurudhat</t>
  </si>
  <si>
    <t>Krijimi i bazës ligjore për ngasje dhe pushim në transportin vendor dhe ndërkombëtar, si dhe aplikimi i tahografit analog dhe digjital.</t>
  </si>
  <si>
    <t xml:space="preserve"> 1)  3 takime të Këshilli të Sigurisë Rrugore të mbajtura
2)   Numri i rekomandimeve të  zbatuara</t>
  </si>
  <si>
    <t>Përmirësimi i procesit të koordinimit institucional lidhur me çështjet e sigurisë në komunikacionin rrugor</t>
  </si>
  <si>
    <t>Përmirësimi i procesit të testimit nëpërmjet përdorimit të sistemit on-line të aplikimit, regjistrimit,paraqitjes së provimit të kandidatëve për shofer.</t>
  </si>
  <si>
    <t xml:space="preserve">7 Poligonet dhe Objektet përcjellëse të përfunduara </t>
  </si>
  <si>
    <t>Përmirësimi i infrastrukturës së Poligoneve dhe Objekteve përcjellëse nëpër NJRPSH (Njësit regjionale për patent shofer).</t>
  </si>
  <si>
    <t>Plotësimi i kornizës ligjore për Rregullat e trafikut.</t>
  </si>
  <si>
    <t>Plotësimi i kornizës ligjore për Patent Shofer</t>
  </si>
  <si>
    <t>1) Katër takime të Komitetit Drejtues të realizuara.                                           (mars - qershor-tetor-dhjetor)             
2) Dy takime vjetore të Grupeve Punuese  të realizuara.             (mars- Nëntor)
3)  Një takim vjetor të Ministrave të rajonit i realizuar. (dhjetor)                                          4) Tre takime vjetore ne Grupin punues per krijimin e lehtesirave ne Transport TFWG. janar - dhjetor (Transport facilitation working group) të realizuara.</t>
  </si>
  <si>
    <t xml:space="preserve"> 1.Takimi i organizuar nga ana e  IRF ( International Road Federation) I realizuar
2. 2 (dy) takime të organizuara  nga ana  IRU ( International Road Union) të realizuara
3. 3 (tri) takime të organizuara nga ana e UITP-CORTE ( International asocciation of Public Transport) të realizuara.
</t>
  </si>
  <si>
    <t xml:space="preserve">Intesifikimi i kontakteve dhe bashkëpunimit me organizatat ndërkombëtare në fushën e Transportit Rrugor </t>
  </si>
  <si>
    <t xml:space="preserve">Ndërtimi dhe Rehabilitimi i Urave
</t>
  </si>
  <si>
    <t>Rehabilitimi i Rrugëve nacionale</t>
  </si>
  <si>
    <t>Zhvillimi dhe rehabilitimi i infrastrukturës rrugore në nivelin komunal</t>
  </si>
  <si>
    <t xml:space="preserve">Zgjerimi i rrjetit rrugor nacional nëpërmjet ndërtimit të rrugëve të reja  </t>
  </si>
  <si>
    <t xml:space="preserve">1)  Plani i hollsishëm i analizës së nivelit të perafrimit me aquis në tetë (8) kapitujt prioritarë sipas MSA-së
2) Konsultimet me IL për kapitujt relevant të aquis të kreyera;
3) Draftet e para të raporteve të nivelit të perafrimit me tetë (8) kapitujt e aquis-së të finalizuar 
</t>
  </si>
  <si>
    <t>1) Kalendari vjetor i përkthimit të akteve të acquis së BE-së të cilat do të përkthehen në gjuhet zyrtare të Kosovës - e hartuar;
2) Manuali për përkthimin e acquis së BE-së në gjuhët zyrtare të Kosovës, i hartuar;
3) Aktet kryesore e acquis-së (bazuar në MSA dhe (PKZMSA) të përkthyer dhe të çertifikuar
4) Ueb-faqja e përbashkët Kosovë - Shqipëri për publikimin e përkthimeve të Acquis së BE-së në gjuhën shqipe - e funsionalizuar;
5) Trajnime për përdoruesit e SDL Trados e përfunduar</t>
  </si>
  <si>
    <t xml:space="preserve">1) Përgatitja e analizës dhe rekomandimeve për vendimmarrje në lidhje me dizajnimin e strukturave për menaxhimin e procesit post liberalizimit të vizave, si dhe përgatitja e metodologjisë së monitorimit dhe vlerësimit të zbatimit të rregullave Schengen  
</t>
  </si>
  <si>
    <t xml:space="preserve">Rritja e pjesëmarrjes së OShC-ve dhe akterëve të tjerë në planifikim të politikave dhe monitorimin e zbatimit të tyre
</t>
  </si>
  <si>
    <t xml:space="preserve">Koordinimi i donacioneve përmes Platformës për Menaxhimin e Ndihmës së Jashtme
</t>
  </si>
  <si>
    <t xml:space="preserve">1. Numri i projekteve të mbështetura, janar-dhjetor.
2. Nurmi i personave të punësuar në pozita të qëndrueshme të punësimit afatgjatë, janar-dhjetor.  </t>
  </si>
  <si>
    <t>Ngritja e Sistemit të Menaxhimit të Informacionit për personat e zhvendosur</t>
  </si>
  <si>
    <t>Rritja e mbështetjes së institucioneve publike kulturore: Teatri Kombëtar i Kosovës, Filarmonia-Opera e Kosovës, Baleti Kombëtar i Kosovës, Ansambli KKV "Shota", Galeria Kombëtare e Kosovës, Qendra Kinematografike e Kosovës, Kosovafilmi dhe Biblioteka Kombëtare e Kosovës.</t>
  </si>
  <si>
    <t xml:space="preserve">Ndërkombëtarizmi i kulturës  permes pjesëmarrjes në evenimente ndërkombëtare të librit, filmit dhe arteve pamore e muzikes </t>
  </si>
  <si>
    <r>
      <t>1. Koncept Dokumenti për Trashëgimi Kulturore dhe aktet tjera të domodoshme duke përfshirë dhe udhëzuesit, miratuar;        
2. Lista e Trashëgimis% Kulturore nën Mbrojtje të Përkohshme dhe të Përhershme, 
3</t>
    </r>
    <r>
      <rPr>
        <sz val="11"/>
        <color indexed="8"/>
        <rFont val="Book Antiqua"/>
        <family val="1"/>
      </rPr>
      <t>. Konferenca Ndërkombetare për Trash</t>
    </r>
    <r>
      <rPr>
        <b/>
        <sz val="11"/>
        <color indexed="8"/>
        <rFont val="Book Antiqua"/>
        <family val="1"/>
      </rPr>
      <t>ë</t>
    </r>
    <r>
      <rPr>
        <sz val="11"/>
        <color indexed="8"/>
        <rFont val="Book Antiqua"/>
        <family val="1"/>
      </rPr>
      <t>gimi Kulturore.</t>
    </r>
    <r>
      <rPr>
        <sz val="11"/>
        <color indexed="10"/>
        <rFont val="Book Antiqua"/>
        <family val="1"/>
      </rPr>
      <t xml:space="preserve"> </t>
    </r>
  </si>
  <si>
    <t>Zhvillimi i politikave ne fushën e trashëgimisë kulturore dhe krijimi i sistemit të mbajtjes së të dhënave dhe informacionit për objektet e trashëgimisë kulturore</t>
  </si>
  <si>
    <t xml:space="preserve">Ruajtja dhe menaxhimi efektiv i aseteve të trashëgimisë kulturore dhe ngritjen e objekteve të reja </t>
  </si>
  <si>
    <t>1. Koncept Dokumenti për Sport,
2  Rregullore dhe Udhëzime Administrative  
3. Plani strategjik për sportin 2017-2021</t>
  </si>
  <si>
    <t xml:space="preserve">Hartimi i politikave dhe marrja e masave për thellimin e luftës ndaj Piraterisë dhe Falsifikimit </t>
  </si>
  <si>
    <t>Mirëmbajtja e rrjetit të stacioneve të ajrit dhe instalimi i softwerit qendror për raportimin e të dhënave</t>
  </si>
  <si>
    <t xml:space="preserve">1. Numri i stacioneve të mirëmbajtura,
2. Treguesit e cilësisë së ajrit të raportuara </t>
  </si>
  <si>
    <t xml:space="preserve">1. Numri i matjeve të realizuara të emisioneve në ajër nga Impiantet me djegje të mëdha               
2. Treguesit e cilësisë së ajrit të raportuara </t>
  </si>
  <si>
    <t xml:space="preserve">Monitorimi i ndotjes së ajrit nëpërmjet matjes së  emisioneve në ajër nga impiantet  me djegje të mëdha </t>
  </si>
  <si>
    <t>1. Numri i operatorëve që janë subjekt i PRTR</t>
  </si>
  <si>
    <t xml:space="preserve">Hartimi i listës së operatorëve potencial që shkaktojnë ndotjen e ambjentit (Regjistri i shkarkimeve dhe transferimit të ndotësve-RShTN). </t>
  </si>
  <si>
    <t>Shenjëzimi i zonave të mbrojtura (rezervateve strikte)</t>
  </si>
  <si>
    <t xml:space="preserve">1. Shenjëzimi i 19 rezervateve strikte të natyrës     </t>
  </si>
  <si>
    <t>Përgatitja e listës së kuqe (libri i kuq) i llojeve të faunës dhe plotësimi i kornizës ligjore për mbrojtjen e natyrës</t>
  </si>
  <si>
    <t xml:space="preserve">1. Lista e miratuar;
2.Numri i Kategorive të faunës të përfshira sipas rrezikshmërisë
3. Udhëzim Administrativ  për shpalljen e llojeve të egra të mbrojtura dhe strikt të mbrojtura Nr. 18/2012 i datës 01.08.2012- plotësim -ndryshim;
3. Udhëzim Administrativ i QRK për vlerat kufitare të emisioneve dhe shkarkimeve të materieve ndotëse në tokë;
4. Vendimi për shpalljen nën mbrojtje të parkut të natyrës " Mali Pashtrik " dhe " Liqeni i Vermices" QRK;
5. Vendimi mbi llojet vendore te egra per te cilat marrja nga natyra dhe shfrytezimi i qendrueshem eshte i lejuar; 
</t>
  </si>
  <si>
    <t>Promovimi i Investimeve direkte te huaja dhe rritja e rolit te diaspores ne zhvillim ekonomik</t>
  </si>
  <si>
    <t>Konsolidimi i pozicionit te Kosoves ne organizatat ku jemi anetare</t>
  </si>
  <si>
    <t>Aderimi i Kosovës në konventa ndërkombëtare</t>
  </si>
  <si>
    <t>Përfundimi i procesit të aderimit në konventa ndërkombëtare</t>
  </si>
  <si>
    <t>Intensifikimi i marrdhenieve te Kosoves me Keshillin e Evropes</t>
  </si>
  <si>
    <t xml:space="preserve">Percjellja e aktiviteteve te KiE me theks ne APKE dhe Komitetin e Ministrave; koordinimi i masave rreth raporteve monitorues te KiE-se ne Kosove; ndjekja e ecurise se 18 projekteve te KiE-se ne Kosove; organizimi i takimit te rradhes te grupit punues; shtyrja perpara e projekteve per CEB dhe projektligjeve per Komision te Venecias  </t>
  </si>
  <si>
    <t>Thellimi i bashkepunimit ekonomik dhe politik me SHBA-te</t>
  </si>
  <si>
    <t>Zgjerimi i partneritetit me IOWA-n</t>
  </si>
  <si>
    <t>Forcimi i partneritetit strategjik me Gjermani, Francen, Italine dhe Britanine e Madhe</t>
  </si>
  <si>
    <t xml:space="preserve">Implementimi i partneritetit strategjik me Shqiperi </t>
  </si>
  <si>
    <t>Funksionalizimi i Sekretariatit dhe percjellja e implementimit te marreveshjeve; vizitat e nivelit te larte politik</t>
  </si>
  <si>
    <t xml:space="preserve">Krijimi i partneriteteve strategjike me Kroaci, Mal te Zi, Maqedoni, </t>
  </si>
  <si>
    <t>Bashkimi i Konsullatave</t>
  </si>
  <si>
    <t>Bashkimi i konsullatave me Shqiperine: Danimarke, Turqi etj; Negociimi per bashkim te konsullatave me Slloveni, Kroaci dhe Mal te Zi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</si>
</sst>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0\ [$€-1];[Red]\-#,##0\ [$€-1]"/>
    <numFmt numFmtId="165" formatCode="[$€-2]\ #,##0.00"/>
    <numFmt numFmtId="166" formatCode="_(* #,##0_);_(* \(#,##0\);_(* &quot;-&quot;??_);_(@_)"/>
    <numFmt numFmtId="167" formatCode="#,##0.00\ [$€-1]"/>
    <numFmt numFmtId="168" formatCode="#,##0.00\ [$€-1];[Red]\-#,##0.00\ [$€-1]"/>
    <numFmt numFmtId="169" formatCode="_([$€-2]\ * #,##0.00_);_([$€-2]\ * \(#,##0.00\);_([$€-2]\ * &quot;-&quot;??_);_(@_)"/>
    <numFmt numFmtId="170" formatCode="#,##0\ [$€-1];[Red]#,##0\ [$€-1]"/>
    <numFmt numFmtId="171" formatCode="#,##0;[Red]#,##0"/>
    <numFmt numFmtId="172" formatCode="&quot;$&quot;#,##0"/>
    <numFmt numFmtId="173" formatCode="[$€-2]\ #,##0;[Red]\-[$€-2]\ #,##0"/>
  </numFmts>
  <fonts count="37" x14ac:knownFonts="1">
    <font>
      <sz val="11"/>
      <color theme="1"/>
      <name val="Calibri"/>
      <family val="2"/>
      <scheme val="minor"/>
    </font>
    <font>
      <sz val="11"/>
      <color theme="1"/>
      <name val="Calibri"/>
      <family val="2"/>
      <scheme val="minor"/>
    </font>
    <font>
      <b/>
      <sz val="14"/>
      <name val="Book Antiqua"/>
      <family val="1"/>
    </font>
    <font>
      <b/>
      <i/>
      <sz val="11"/>
      <name val="Book Antiqua"/>
      <family val="1"/>
    </font>
    <font>
      <sz val="11"/>
      <color theme="1"/>
      <name val="Book Antiqua"/>
      <family val="1"/>
    </font>
    <font>
      <sz val="11"/>
      <name val="Book Antiqua"/>
      <family val="1"/>
    </font>
    <font>
      <b/>
      <sz val="11"/>
      <name val="Book Antiqua"/>
      <family val="1"/>
    </font>
    <font>
      <b/>
      <sz val="11"/>
      <color theme="1"/>
      <name val="Book Antiqua"/>
      <family val="1"/>
    </font>
    <font>
      <b/>
      <sz val="11"/>
      <name val="Calibri"/>
      <family val="2"/>
      <scheme val="minor"/>
    </font>
    <font>
      <sz val="11"/>
      <name val="Calibri"/>
      <family val="2"/>
      <scheme val="minor"/>
    </font>
    <font>
      <sz val="11"/>
      <color rgb="FFFF0000"/>
      <name val="Book Antiqua"/>
      <family val="1"/>
    </font>
    <font>
      <sz val="11"/>
      <color indexed="10"/>
      <name val="Book Antiqua"/>
      <family val="1"/>
    </font>
    <font>
      <sz val="11"/>
      <color theme="1"/>
      <name val="Book Antiqua"/>
      <family val="1"/>
      <charset val="238"/>
    </font>
    <font>
      <sz val="11"/>
      <color indexed="8"/>
      <name val="Book Antiqua"/>
      <family val="1"/>
    </font>
    <font>
      <i/>
      <sz val="11"/>
      <name val="Book Antiqua"/>
      <family val="1"/>
    </font>
    <font>
      <sz val="11"/>
      <color rgb="FF9C6500"/>
      <name val="Calibri"/>
      <family val="2"/>
      <scheme val="minor"/>
    </font>
    <font>
      <sz val="11"/>
      <color theme="0"/>
      <name val="Calibri"/>
      <family val="2"/>
      <scheme val="minor"/>
    </font>
    <font>
      <b/>
      <sz val="11"/>
      <color indexed="8"/>
      <name val="Book Antiqua"/>
      <family val="1"/>
    </font>
    <font>
      <sz val="11"/>
      <color theme="1" tint="4.9989318521683403E-2"/>
      <name val="Calibri"/>
      <family val="2"/>
      <scheme val="minor"/>
    </font>
    <font>
      <sz val="11"/>
      <color rgb="FF000000"/>
      <name val="Book Antiqua"/>
      <family val="1"/>
    </font>
    <font>
      <sz val="11"/>
      <color theme="1"/>
      <name val="Times New Roman"/>
      <family val="1"/>
    </font>
    <font>
      <sz val="11"/>
      <color theme="1"/>
      <name val="Calibri"/>
      <family val="2"/>
    </font>
    <font>
      <b/>
      <sz val="12"/>
      <name val="Book Antiqua"/>
      <family val="1"/>
    </font>
    <font>
      <b/>
      <i/>
      <sz val="12"/>
      <name val="Book Antiqua"/>
      <family val="1"/>
    </font>
    <font>
      <b/>
      <sz val="11"/>
      <color theme="1"/>
      <name val="Calibri"/>
      <family val="2"/>
      <scheme val="minor"/>
    </font>
    <font>
      <b/>
      <sz val="14"/>
      <color theme="1"/>
      <name val="Book Antiqua"/>
      <family val="1"/>
    </font>
    <font>
      <b/>
      <sz val="12"/>
      <color theme="1"/>
      <name val="Book Antiqua"/>
      <family val="1"/>
    </font>
    <font>
      <i/>
      <sz val="12"/>
      <color theme="1"/>
      <name val="Book Antiqua"/>
      <family val="1"/>
    </font>
    <font>
      <b/>
      <i/>
      <sz val="11"/>
      <color theme="1"/>
      <name val="Book Antiqua"/>
      <family val="1"/>
    </font>
    <font>
      <b/>
      <sz val="16"/>
      <color theme="1"/>
      <name val="Book Antiqua"/>
      <family val="1"/>
    </font>
    <font>
      <sz val="16"/>
      <color theme="1"/>
      <name val="Calibri"/>
      <family val="2"/>
      <scheme val="minor"/>
    </font>
    <font>
      <sz val="14"/>
      <color theme="1"/>
      <name val="Calibri"/>
      <family val="2"/>
      <scheme val="minor"/>
    </font>
    <font>
      <i/>
      <sz val="14"/>
      <color theme="1"/>
      <name val="Book Antiqua"/>
      <family val="1"/>
    </font>
    <font>
      <sz val="9"/>
      <color theme="1"/>
      <name val="Book Antiqua"/>
      <family val="1"/>
    </font>
    <font>
      <b/>
      <i/>
      <sz val="12"/>
      <color theme="1"/>
      <name val="Book Antiqua"/>
      <family val="1"/>
    </font>
    <font>
      <strike/>
      <sz val="11"/>
      <color theme="1"/>
      <name val="Book Antiqua"/>
      <family val="1"/>
    </font>
    <font>
      <i/>
      <sz val="11"/>
      <color theme="1"/>
      <name val="Book Antiqua"/>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rgb="FF000000"/>
      </right>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4" borderId="0" applyNumberFormat="0" applyBorder="0" applyAlignment="0" applyProtection="0"/>
  </cellStyleXfs>
  <cellXfs count="209">
    <xf numFmtId="0" fontId="0" fillId="0" borderId="0" xfId="0"/>
    <xf numFmtId="43" fontId="5" fillId="0" borderId="1" xfId="1"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2" fontId="5" fillId="0" borderId="1" xfId="0" applyNumberFormat="1" applyFont="1" applyFill="1" applyBorder="1" applyAlignment="1">
      <alignment horizontal="left" vertical="top" wrapText="1"/>
    </xf>
    <xf numFmtId="0" fontId="4" fillId="2"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0" fillId="2" borderId="1" xfId="0" applyFont="1" applyFill="1" applyBorder="1" applyAlignment="1">
      <alignment horizontal="left" vertical="top" wrapText="1"/>
    </xf>
    <xf numFmtId="43" fontId="4" fillId="2" borderId="1" xfId="1" applyFont="1" applyFill="1" applyBorder="1" applyAlignment="1" applyProtection="1">
      <alignment horizontal="left" vertical="top" wrapText="1"/>
      <protection locked="0"/>
    </xf>
    <xf numFmtId="0" fontId="4" fillId="2" borderId="1" xfId="0" applyFont="1" applyFill="1" applyBorder="1" applyAlignment="1">
      <alignment horizontal="left" vertical="top"/>
    </xf>
    <xf numFmtId="43" fontId="4" fillId="2" borderId="1" xfId="1" applyFont="1" applyFill="1" applyBorder="1" applyAlignment="1">
      <alignment horizontal="left" vertical="top" wrapText="1"/>
    </xf>
    <xf numFmtId="0" fontId="10"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4" fontId="4" fillId="2" borderId="1" xfId="0" applyNumberFormat="1" applyFont="1" applyFill="1" applyBorder="1" applyAlignment="1">
      <alignment horizontal="left" vertical="top" wrapText="1"/>
    </xf>
    <xf numFmtId="0" fontId="4" fillId="2" borderId="1" xfId="0" applyFont="1" applyFill="1" applyBorder="1" applyAlignment="1" applyProtection="1">
      <alignment horizontal="left" vertical="top" wrapText="1" shrinkToFit="1"/>
      <protection locked="0"/>
    </xf>
    <xf numFmtId="3" fontId="4" fillId="2"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3" fontId="5" fillId="0" borderId="1" xfId="0"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9" fillId="0" borderId="1" xfId="0" applyFont="1" applyFill="1" applyBorder="1" applyAlignment="1">
      <alignment horizontal="left" wrapText="1"/>
    </xf>
    <xf numFmtId="0" fontId="4" fillId="2" borderId="1" xfId="0" applyFont="1" applyFill="1" applyBorder="1" applyAlignment="1">
      <alignment horizontal="left" vertical="top" wrapText="1"/>
    </xf>
    <xf numFmtId="43" fontId="4" fillId="0" borderId="1" xfId="1" applyFont="1" applyFill="1" applyBorder="1" applyAlignment="1">
      <alignment horizontal="left" vertical="top" wrapText="1"/>
    </xf>
    <xf numFmtId="2" fontId="4" fillId="2" borderId="1" xfId="1" applyNumberFormat="1" applyFont="1" applyFill="1" applyBorder="1" applyAlignment="1">
      <alignment horizontal="left" vertical="top" wrapText="1"/>
    </xf>
    <xf numFmtId="0" fontId="12" fillId="0" borderId="1" xfId="0" applyFont="1" applyBorder="1" applyAlignment="1">
      <alignment horizontal="left" vertical="top"/>
    </xf>
    <xf numFmtId="0" fontId="5" fillId="0" borderId="1" xfId="0" applyFont="1" applyFill="1" applyBorder="1" applyAlignment="1">
      <alignment horizontal="left" wrapText="1"/>
    </xf>
    <xf numFmtId="0" fontId="4" fillId="0" borderId="1" xfId="0" applyFont="1" applyBorder="1" applyAlignment="1">
      <alignment horizontal="center" vertical="top"/>
    </xf>
    <xf numFmtId="0" fontId="7" fillId="0" borderId="1" xfId="0" applyFont="1" applyBorder="1" applyAlignment="1">
      <alignment horizontal="left" vertical="top" wrapText="1"/>
    </xf>
    <xf numFmtId="43" fontId="4" fillId="0" borderId="1" xfId="1" applyFont="1" applyBorder="1" applyAlignment="1">
      <alignment horizontal="left" vertical="top"/>
    </xf>
    <xf numFmtId="0" fontId="6" fillId="0" borderId="1" xfId="0" applyFont="1" applyFill="1" applyBorder="1" applyAlignment="1">
      <alignment horizontal="left" wrapText="1"/>
    </xf>
    <xf numFmtId="0" fontId="5" fillId="0" borderId="1" xfId="0" applyFont="1" applyFill="1" applyBorder="1" applyAlignment="1">
      <alignment horizontal="left"/>
    </xf>
    <xf numFmtId="4" fontId="4" fillId="0" borderId="1" xfId="0" applyNumberFormat="1" applyFont="1" applyBorder="1" applyAlignment="1">
      <alignment horizontal="left" vertical="top" wrapText="1"/>
    </xf>
    <xf numFmtId="168" fontId="4" fillId="0" borderId="1" xfId="0" applyNumberFormat="1" applyFont="1" applyBorder="1" applyAlignment="1">
      <alignment horizontal="left" vertical="top" wrapText="1"/>
    </xf>
    <xf numFmtId="4" fontId="5" fillId="0" borderId="1" xfId="0" applyNumberFormat="1" applyFont="1" applyFill="1" applyBorder="1" applyAlignment="1">
      <alignment horizontal="left" vertical="top" wrapText="1"/>
    </xf>
    <xf numFmtId="168" fontId="5"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xf>
    <xf numFmtId="39" fontId="5" fillId="0" borderId="1" xfId="1" applyNumberFormat="1" applyFont="1" applyFill="1" applyBorder="1" applyAlignment="1">
      <alignment horizontal="left" vertical="top" wrapText="1"/>
    </xf>
    <xf numFmtId="39" fontId="4" fillId="2" borderId="1" xfId="1" applyNumberFormat="1" applyFont="1" applyFill="1" applyBorder="1" applyAlignment="1">
      <alignment horizontal="left" vertical="top" wrapText="1"/>
    </xf>
    <xf numFmtId="39" fontId="5" fillId="2" borderId="1" xfId="1" applyNumberFormat="1" applyFont="1" applyFill="1" applyBorder="1" applyAlignment="1">
      <alignment horizontal="left" vertical="top" wrapText="1"/>
    </xf>
    <xf numFmtId="2" fontId="5" fillId="2" borderId="1" xfId="1" applyNumberFormat="1" applyFont="1" applyFill="1" applyBorder="1" applyAlignment="1">
      <alignment horizontal="left" vertical="top" wrapText="1"/>
    </xf>
    <xf numFmtId="39" fontId="5" fillId="0" borderId="1" xfId="0" applyNumberFormat="1" applyFont="1" applyFill="1" applyBorder="1" applyAlignment="1">
      <alignment horizontal="left" vertical="top" wrapText="1"/>
    </xf>
    <xf numFmtId="0" fontId="8" fillId="0" borderId="1" xfId="0" applyFont="1" applyFill="1" applyBorder="1" applyAlignment="1">
      <alignment horizontal="left" wrapText="1"/>
    </xf>
    <xf numFmtId="0" fontId="9" fillId="0" borderId="1" xfId="0" applyFont="1" applyFill="1" applyBorder="1" applyAlignment="1">
      <alignment horizontal="left"/>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xf>
    <xf numFmtId="4" fontId="14"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left" vertical="center" wrapText="1"/>
    </xf>
    <xf numFmtId="0" fontId="0" fillId="0" borderId="1" xfId="0" applyFont="1" applyBorder="1" applyAlignment="1">
      <alignment horizontal="left" vertical="top"/>
    </xf>
    <xf numFmtId="0" fontId="18" fillId="2" borderId="1" xfId="0" applyFont="1" applyFill="1" applyBorder="1" applyAlignment="1">
      <alignment horizontal="left" vertical="top"/>
    </xf>
    <xf numFmtId="0" fontId="16" fillId="2" borderId="1" xfId="0" applyFont="1" applyFill="1" applyBorder="1" applyAlignment="1">
      <alignment horizontal="left" vertical="top"/>
    </xf>
    <xf numFmtId="0" fontId="18" fillId="5" borderId="1" xfId="0" applyFont="1" applyFill="1" applyBorder="1" applyAlignment="1">
      <alignment horizontal="left" vertical="top"/>
    </xf>
    <xf numFmtId="0" fontId="0" fillId="0" borderId="1" xfId="0" applyFont="1" applyBorder="1" applyAlignment="1">
      <alignment horizontal="center" vertical="top"/>
    </xf>
    <xf numFmtId="0" fontId="9" fillId="0" borderId="1" xfId="0" applyFont="1" applyBorder="1" applyAlignment="1">
      <alignment horizontal="left" vertical="top"/>
    </xf>
    <xf numFmtId="167" fontId="8"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164" fontId="4" fillId="2"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20" fillId="0" borderId="1" xfId="0" applyFont="1" applyBorder="1" applyAlignment="1">
      <alignment horizontal="left"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7" fillId="2" borderId="1" xfId="0" applyFont="1" applyFill="1" applyBorder="1" applyAlignment="1">
      <alignment vertical="top" wrapText="1"/>
    </xf>
    <xf numFmtId="0" fontId="4" fillId="0" borderId="1" xfId="0" applyFont="1" applyFill="1" applyBorder="1" applyAlignment="1">
      <alignment vertical="top" wrapText="1"/>
    </xf>
    <xf numFmtId="0" fontId="4" fillId="0" borderId="7" xfId="0" applyFont="1" applyFill="1" applyBorder="1" applyAlignment="1">
      <alignment horizontal="left" vertical="top" wrapText="1"/>
    </xf>
    <xf numFmtId="0" fontId="4" fillId="0" borderId="1" xfId="0" applyFont="1" applyFill="1" applyBorder="1" applyAlignment="1">
      <alignment wrapText="1"/>
    </xf>
    <xf numFmtId="0" fontId="4"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168"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167" fontId="4" fillId="0" borderId="1" xfId="0" applyNumberFormat="1" applyFont="1" applyFill="1" applyBorder="1" applyAlignment="1">
      <alignment horizontal="left" vertical="top" wrapText="1"/>
    </xf>
    <xf numFmtId="0" fontId="0"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173" fontId="4" fillId="0" borderId="1" xfId="0" applyNumberFormat="1" applyFont="1" applyFill="1" applyBorder="1" applyAlignment="1">
      <alignment horizontal="left" vertical="top" wrapText="1"/>
    </xf>
    <xf numFmtId="3" fontId="4" fillId="0" borderId="1" xfId="0" applyNumberFormat="1" applyFont="1" applyFill="1" applyBorder="1" applyAlignment="1" applyProtection="1">
      <alignment horizontal="left" vertical="top" wrapText="1"/>
      <protection locked="0"/>
    </xf>
    <xf numFmtId="0" fontId="30" fillId="0" borderId="1" xfId="0" applyFont="1" applyFill="1" applyBorder="1" applyAlignment="1">
      <alignment wrapText="1"/>
    </xf>
    <xf numFmtId="0" fontId="31" fillId="0" borderId="1" xfId="0" applyFont="1" applyFill="1" applyBorder="1" applyAlignment="1">
      <alignment wrapText="1"/>
    </xf>
    <xf numFmtId="0" fontId="24" fillId="0" borderId="1" xfId="0" applyFont="1" applyFill="1" applyBorder="1" applyAlignment="1">
      <alignment horizontal="center" wrapText="1"/>
    </xf>
    <xf numFmtId="0" fontId="0" fillId="0" borderId="1" xfId="0" applyFont="1" applyFill="1" applyBorder="1" applyAlignment="1">
      <alignment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0" fillId="0" borderId="1" xfId="0" applyFont="1" applyFill="1" applyBorder="1" applyAlignment="1"/>
    <xf numFmtId="0" fontId="7" fillId="0" borderId="1" xfId="0" applyFont="1" applyFill="1" applyBorder="1" applyAlignment="1">
      <alignment wrapText="1"/>
    </xf>
    <xf numFmtId="0" fontId="30"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170" fontId="4" fillId="0" borderId="1" xfId="0" applyNumberFormat="1" applyFont="1" applyFill="1" applyBorder="1" applyAlignment="1">
      <alignment horizontal="left" vertical="top" wrapText="1"/>
    </xf>
    <xf numFmtId="171" fontId="4" fillId="2" borderId="1" xfId="0" applyNumberFormat="1" applyFont="1" applyFill="1" applyBorder="1" applyAlignment="1">
      <alignment horizontal="left" vertical="top" wrapText="1"/>
    </xf>
    <xf numFmtId="172" fontId="4" fillId="2" borderId="1" xfId="0" applyNumberFormat="1" applyFont="1" applyFill="1" applyBorder="1" applyAlignment="1">
      <alignment horizontal="left" vertical="top" wrapText="1"/>
    </xf>
    <xf numFmtId="41" fontId="4" fillId="2" borderId="1" xfId="1" applyNumberFormat="1" applyFont="1" applyFill="1" applyBorder="1" applyAlignment="1">
      <alignment horizontal="left" vertical="top" wrapText="1"/>
    </xf>
    <xf numFmtId="0" fontId="33"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30"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28" fillId="2" borderId="1" xfId="0" applyFont="1" applyFill="1" applyBorder="1" applyAlignment="1">
      <alignment horizontal="center" vertical="top" wrapText="1"/>
    </xf>
    <xf numFmtId="166" fontId="28" fillId="2" borderId="1" xfId="1" applyNumberFormat="1" applyFont="1" applyFill="1" applyBorder="1" applyAlignment="1">
      <alignment horizontal="center" vertical="top" wrapText="1"/>
    </xf>
    <xf numFmtId="166" fontId="4" fillId="2"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4" fillId="0" borderId="6" xfId="0" applyFont="1" applyFill="1" applyBorder="1" applyAlignment="1">
      <alignment horizontal="center" vertical="top" wrapText="1"/>
    </xf>
    <xf numFmtId="0" fontId="4" fillId="2" borderId="3" xfId="0" applyFont="1" applyFill="1" applyBorder="1" applyAlignment="1">
      <alignment horizontal="left" vertical="top" wrapText="1"/>
    </xf>
    <xf numFmtId="37" fontId="4" fillId="2" borderId="3" xfId="1" applyNumberFormat="1" applyFont="1" applyFill="1" applyBorder="1" applyAlignment="1">
      <alignment horizontal="left" vertical="top" wrapText="1"/>
    </xf>
    <xf numFmtId="166" fontId="4" fillId="2" borderId="1" xfId="1"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166" fontId="0" fillId="2" borderId="1" xfId="1" applyNumberFormat="1" applyFont="1" applyFill="1" applyBorder="1" applyAlignment="1">
      <alignment horizontal="left" vertical="top" wrapText="1"/>
    </xf>
    <xf numFmtId="166" fontId="0" fillId="3" borderId="1" xfId="1" applyNumberFormat="1" applyFont="1" applyFill="1" applyBorder="1" applyAlignment="1">
      <alignment horizontal="left" vertical="top" wrapText="1"/>
    </xf>
    <xf numFmtId="0" fontId="4" fillId="0" borderId="1" xfId="0" applyFont="1" applyFill="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horizontal="left" vertical="top" wrapText="1"/>
    </xf>
    <xf numFmtId="0" fontId="4" fillId="0" borderId="1" xfId="0" applyFont="1" applyFill="1" applyBorder="1" applyAlignment="1">
      <alignment horizontal="left"/>
    </xf>
    <xf numFmtId="0" fontId="4" fillId="2" borderId="1" xfId="0" applyFont="1" applyFill="1" applyBorder="1" applyAlignment="1">
      <alignment horizontal="left" wrapText="1"/>
    </xf>
    <xf numFmtId="0" fontId="7" fillId="2" borderId="1" xfId="0" applyFont="1" applyFill="1" applyBorder="1" applyAlignment="1">
      <alignment horizontal="center" wrapText="1"/>
    </xf>
    <xf numFmtId="0" fontId="28" fillId="2" borderId="1" xfId="0" applyNumberFormat="1" applyFont="1" applyFill="1" applyBorder="1" applyAlignment="1">
      <alignment horizontal="center" vertical="top" wrapText="1"/>
    </xf>
    <xf numFmtId="0" fontId="7" fillId="0" borderId="1" xfId="0" applyFont="1" applyFill="1" applyBorder="1" applyAlignment="1">
      <alignment horizont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left" wrapText="1"/>
    </xf>
    <xf numFmtId="0" fontId="4" fillId="0" borderId="1" xfId="0" applyNumberFormat="1" applyFont="1" applyFill="1" applyBorder="1" applyAlignment="1">
      <alignment horizontal="left" wrapText="1"/>
    </xf>
    <xf numFmtId="4" fontId="28" fillId="2" borderId="1" xfId="0" applyNumberFormat="1" applyFont="1" applyFill="1" applyBorder="1" applyAlignment="1">
      <alignment horizontal="center" vertical="top" wrapText="1"/>
    </xf>
    <xf numFmtId="0" fontId="28" fillId="0" borderId="1" xfId="0" applyFont="1" applyBorder="1" applyAlignment="1">
      <alignment horizontal="center" vertical="top"/>
    </xf>
    <xf numFmtId="169" fontId="4" fillId="0" borderId="1" xfId="2" applyNumberFormat="1" applyFont="1" applyFill="1" applyBorder="1" applyAlignment="1">
      <alignment horizontal="left" vertical="top" wrapText="1"/>
    </xf>
    <xf numFmtId="167" fontId="4" fillId="2" borderId="1" xfId="0" applyNumberFormat="1" applyFont="1" applyFill="1" applyBorder="1" applyAlignment="1">
      <alignment horizontal="left" vertical="top" wrapText="1"/>
    </xf>
    <xf numFmtId="0" fontId="0" fillId="2" borderId="1" xfId="0" applyFont="1" applyFill="1" applyBorder="1" applyAlignment="1">
      <alignment horizontal="left" vertical="top"/>
    </xf>
    <xf numFmtId="0" fontId="0" fillId="0" borderId="1" xfId="0" applyFont="1" applyBorder="1" applyAlignment="1">
      <alignment horizontal="left" vertical="top" wrapText="1"/>
    </xf>
    <xf numFmtId="0" fontId="4" fillId="0" borderId="1" xfId="0" applyNumberFormat="1" applyFont="1" applyBorder="1" applyAlignment="1">
      <alignment horizontal="left" vertical="top" wrapText="1"/>
    </xf>
    <xf numFmtId="3"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0" fontId="4" fillId="0" borderId="1" xfId="0" applyFont="1" applyFill="1" applyBorder="1" applyAlignment="1">
      <alignment horizontal="left" vertical="top"/>
    </xf>
    <xf numFmtId="43" fontId="4" fillId="0" borderId="1" xfId="1" applyFont="1" applyFill="1" applyBorder="1" applyAlignment="1">
      <alignment horizontal="left" vertical="top"/>
    </xf>
    <xf numFmtId="0" fontId="4" fillId="0" borderId="1" xfId="3" applyFont="1" applyFill="1" applyBorder="1" applyAlignment="1">
      <alignment horizontal="left" vertical="top" wrapText="1"/>
    </xf>
    <xf numFmtId="0" fontId="7" fillId="0" borderId="1" xfId="0" applyFont="1" applyFill="1" applyBorder="1" applyAlignment="1">
      <alignment horizontal="center" vertical="top" wrapText="1"/>
    </xf>
    <xf numFmtId="43" fontId="28" fillId="2" borderId="1" xfId="1" applyFont="1" applyFill="1" applyBorder="1" applyAlignment="1">
      <alignment horizontal="center" vertical="top" wrapText="1"/>
    </xf>
    <xf numFmtId="164" fontId="36" fillId="0" borderId="1" xfId="0" applyNumberFormat="1" applyFont="1" applyFill="1" applyBorder="1" applyAlignment="1">
      <alignment horizontal="left" vertical="top" wrapText="1"/>
    </xf>
    <xf numFmtId="0" fontId="36" fillId="0" borderId="1" xfId="0" applyFont="1" applyFill="1" applyBorder="1" applyAlignment="1">
      <alignment horizontal="left" vertical="top" wrapText="1"/>
    </xf>
    <xf numFmtId="3" fontId="36" fillId="0" borderId="1" xfId="0" applyNumberFormat="1" applyFont="1" applyFill="1" applyBorder="1" applyAlignment="1">
      <alignment horizontal="left" vertical="top" wrapText="1"/>
    </xf>
    <xf numFmtId="43" fontId="4" fillId="2" borderId="1" xfId="1" applyFont="1" applyFill="1" applyBorder="1" applyAlignment="1" applyProtection="1">
      <alignment horizontal="left" vertical="top" wrapText="1" shrinkToFit="1"/>
      <protection locked="0"/>
    </xf>
    <xf numFmtId="0" fontId="4" fillId="0" borderId="1" xfId="0" applyFont="1" applyFill="1" applyBorder="1" applyAlignment="1" applyProtection="1">
      <alignment horizontal="left" vertical="top" wrapText="1" shrinkToFit="1"/>
      <protection locked="0"/>
    </xf>
    <xf numFmtId="0" fontId="20" fillId="2" borderId="1" xfId="0" applyFont="1" applyFill="1" applyBorder="1" applyAlignment="1">
      <alignment horizontal="left" vertical="top" wrapText="1"/>
    </xf>
    <xf numFmtId="0" fontId="21" fillId="2" borderId="1" xfId="0" applyNumberFormat="1" applyFont="1" applyFill="1" applyBorder="1" applyAlignment="1">
      <alignment horizontal="left" vertical="top" wrapText="1"/>
    </xf>
    <xf numFmtId="164" fontId="4" fillId="0" borderId="1" xfId="1" applyNumberFormat="1" applyFont="1" applyFill="1" applyBorder="1" applyAlignment="1">
      <alignment horizontal="left" vertical="top" wrapText="1"/>
    </xf>
    <xf numFmtId="43" fontId="4" fillId="0" borderId="1" xfId="1" applyFont="1" applyFill="1" applyBorder="1" applyAlignment="1" applyProtection="1">
      <alignment horizontal="left" vertical="top" wrapText="1"/>
      <protection locked="0"/>
    </xf>
    <xf numFmtId="165" fontId="4" fillId="0" borderId="1" xfId="0" applyNumberFormat="1" applyFont="1" applyFill="1" applyBorder="1" applyAlignment="1" applyProtection="1">
      <alignment horizontal="left" vertical="top" wrapText="1"/>
      <protection locked="0"/>
    </xf>
    <xf numFmtId="166" fontId="4" fillId="0" borderId="1" xfId="1" applyNumberFormat="1" applyFont="1" applyFill="1" applyBorder="1" applyAlignment="1">
      <alignment horizontal="left" vertical="top" wrapText="1"/>
    </xf>
    <xf numFmtId="164" fontId="4" fillId="2" borderId="1" xfId="1" applyNumberFormat="1" applyFont="1" applyFill="1" applyBorder="1" applyAlignment="1">
      <alignment horizontal="left" vertical="top" wrapText="1"/>
    </xf>
    <xf numFmtId="0" fontId="4" fillId="0" borderId="5" xfId="0" applyFont="1" applyFill="1" applyBorder="1" applyAlignment="1">
      <alignment vertical="top" wrapText="1"/>
    </xf>
    <xf numFmtId="43" fontId="12" fillId="2" borderId="1" xfId="1"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5" fillId="2" borderId="1" xfId="0" applyFont="1" applyFill="1" applyBorder="1" applyAlignment="1">
      <alignment horizontal="center" vertical="top" wrapText="1"/>
    </xf>
    <xf numFmtId="0" fontId="26" fillId="2" borderId="1" xfId="0" applyFont="1" applyFill="1" applyBorder="1" applyAlignment="1">
      <alignment horizontal="center" vertical="top" wrapText="1"/>
    </xf>
    <xf numFmtId="0" fontId="28"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25"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0" fillId="2" borderId="1" xfId="0" applyFont="1" applyFill="1" applyBorder="1" applyAlignment="1">
      <alignment horizontal="left" vertical="top"/>
    </xf>
    <xf numFmtId="0" fontId="0" fillId="2" borderId="1" xfId="0" applyFont="1" applyFill="1" applyBorder="1" applyAlignment="1">
      <alignment horizontal="center" vertical="top"/>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28" fillId="2" borderId="2"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29" fillId="0" borderId="1" xfId="0" applyFont="1" applyFill="1" applyBorder="1" applyAlignment="1">
      <alignment horizontal="center" vertical="top" wrapText="1"/>
    </xf>
    <xf numFmtId="0" fontId="32" fillId="0" borderId="1" xfId="0" applyFont="1" applyFill="1" applyBorder="1" applyAlignment="1">
      <alignment horizontal="center" vertical="top" wrapText="1"/>
    </xf>
    <xf numFmtId="0" fontId="7"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14" fillId="0" borderId="1" xfId="0" applyFont="1" applyFill="1" applyBorder="1" applyAlignment="1">
      <alignment horizontal="left" vertical="top" wrapText="1"/>
    </xf>
    <xf numFmtId="0" fontId="27" fillId="0" borderId="1" xfId="0" applyFont="1" applyFill="1" applyBorder="1" applyAlignment="1">
      <alignment horizontal="center" vertical="top" wrapText="1"/>
    </xf>
    <xf numFmtId="0" fontId="4" fillId="0" borderId="1" xfId="0" applyFont="1" applyBorder="1" applyAlignment="1">
      <alignment horizontal="left" vertical="top" wrapText="1"/>
    </xf>
  </cellXfs>
  <cellStyles count="4">
    <cellStyle name="Comma" xfId="1" builtinId="3"/>
    <cellStyle name="Currency" xfId="2" builtinId="4"/>
    <cellStyle name="Neutral" xfId="3"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fe.gashi\AppData\Local\Microsoft\Windows\Temporary%20Internet%20Files\Content.Outlook\US4VH793\PVPQ%202015%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rife.gashi\AppData\Local\Microsoft\Windows\Temporary%20Internet%20Files\Content.Outlook\US4VH793\PVPQ%202015%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moza.s.morina\Documents\A1\Users\arife.gashi\AppData\Local\Microsoft\Windows\Temporary%20Internet%20Files\Content.Outlook\US4VH793\PVPQ%202015%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rife.gashi\AppData\Local\Microsoft\Windows\Temporary%20Internet%20Files\Content.Outlook\US4VH793\PVPQ%202015%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fe.gashi\Desktop\PVPQ%202017\MPJ\Macintosh%20HDUsers\zamirahyseni\Downloads\Users\arife.gashi\AppData\Local\Microsoft\Windows\Temporary%20Internet%20Files\Content.Outlook\US4VH793\PVPQ%202015%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ife.gashi\AppData\Local\Microsoft\Windows\Temporary%20Internet%20Files\Content.Outlook\US4VH793\PVPQ%202015%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66"/>
  <sheetViews>
    <sheetView showGridLines="0" topLeftCell="A98" workbookViewId="0">
      <selection activeCell="G101" sqref="G101"/>
    </sheetView>
  </sheetViews>
  <sheetFormatPr defaultRowHeight="16.5" x14ac:dyDescent="0.25"/>
  <cols>
    <col min="1" max="2" width="8.85546875" style="80" customWidth="1"/>
    <col min="3" max="3" width="18.140625" style="33" customWidth="1"/>
    <col min="4" max="4" width="4.140625" style="80" customWidth="1"/>
    <col min="5" max="5" width="23.140625" style="80" customWidth="1"/>
    <col min="6" max="6" width="9.140625" style="80" customWidth="1"/>
    <col min="7" max="7" width="42.42578125" style="9" customWidth="1"/>
    <col min="8" max="8" width="15.140625" style="34" customWidth="1"/>
    <col min="9" max="9" width="16.85546875" style="80" customWidth="1"/>
    <col min="10" max="10" width="13" style="80" customWidth="1"/>
    <col min="11" max="11" width="8.28515625" style="80" customWidth="1"/>
    <col min="12" max="12" width="21.42578125" style="80" customWidth="1"/>
    <col min="13" max="257" width="9.140625" style="80"/>
    <col min="258" max="258" width="8.28515625" style="80" customWidth="1"/>
    <col min="259" max="259" width="12.42578125" style="80" customWidth="1"/>
    <col min="260" max="260" width="26" style="80" customWidth="1"/>
    <col min="261" max="261" width="6.140625" style="80" customWidth="1"/>
    <col min="262" max="262" width="23.140625" style="80" customWidth="1"/>
    <col min="263" max="263" width="12.5703125" style="80" customWidth="1"/>
    <col min="264" max="264" width="22.140625" style="80" customWidth="1"/>
    <col min="265" max="265" width="14.28515625" style="80" customWidth="1"/>
    <col min="266" max="266" width="11.28515625" style="80" customWidth="1"/>
    <col min="267" max="267" width="11.7109375" style="80" customWidth="1"/>
    <col min="268" max="268" width="13" style="80" customWidth="1"/>
    <col min="269" max="513" width="9.140625" style="80"/>
    <col min="514" max="514" width="8.28515625" style="80" customWidth="1"/>
    <col min="515" max="515" width="12.42578125" style="80" customWidth="1"/>
    <col min="516" max="516" width="26" style="80" customWidth="1"/>
    <col min="517" max="517" width="6.140625" style="80" customWidth="1"/>
    <col min="518" max="518" width="23.140625" style="80" customWidth="1"/>
    <col min="519" max="519" width="12.5703125" style="80" customWidth="1"/>
    <col min="520" max="520" width="22.140625" style="80" customWidth="1"/>
    <col min="521" max="521" width="14.28515625" style="80" customWidth="1"/>
    <col min="522" max="522" width="11.28515625" style="80" customWidth="1"/>
    <col min="523" max="523" width="11.7109375" style="80" customWidth="1"/>
    <col min="524" max="524" width="13" style="80" customWidth="1"/>
    <col min="525" max="769" width="9.140625" style="80"/>
    <col min="770" max="770" width="8.28515625" style="80" customWidth="1"/>
    <col min="771" max="771" width="12.42578125" style="80" customWidth="1"/>
    <col min="772" max="772" width="26" style="80" customWidth="1"/>
    <col min="773" max="773" width="6.140625" style="80" customWidth="1"/>
    <col min="774" max="774" width="23.140625" style="80" customWidth="1"/>
    <col min="775" max="775" width="12.5703125" style="80" customWidth="1"/>
    <col min="776" max="776" width="22.140625" style="80" customWidth="1"/>
    <col min="777" max="777" width="14.28515625" style="80" customWidth="1"/>
    <col min="778" max="778" width="11.28515625" style="80" customWidth="1"/>
    <col min="779" max="779" width="11.7109375" style="80" customWidth="1"/>
    <col min="780" max="780" width="13" style="80" customWidth="1"/>
    <col min="781" max="1025" width="9.140625" style="80"/>
    <col min="1026" max="1026" width="8.28515625" style="80" customWidth="1"/>
    <col min="1027" max="1027" width="12.42578125" style="80" customWidth="1"/>
    <col min="1028" max="1028" width="26" style="80" customWidth="1"/>
    <col min="1029" max="1029" width="6.140625" style="80" customWidth="1"/>
    <col min="1030" max="1030" width="23.140625" style="80" customWidth="1"/>
    <col min="1031" max="1031" width="12.5703125" style="80" customWidth="1"/>
    <col min="1032" max="1032" width="22.140625" style="80" customWidth="1"/>
    <col min="1033" max="1033" width="14.28515625" style="80" customWidth="1"/>
    <col min="1034" max="1034" width="11.28515625" style="80" customWidth="1"/>
    <col min="1035" max="1035" width="11.7109375" style="80" customWidth="1"/>
    <col min="1036" max="1036" width="13" style="80" customWidth="1"/>
    <col min="1037" max="1281" width="9.140625" style="80"/>
    <col min="1282" max="1282" width="8.28515625" style="80" customWidth="1"/>
    <col min="1283" max="1283" width="12.42578125" style="80" customWidth="1"/>
    <col min="1284" max="1284" width="26" style="80" customWidth="1"/>
    <col min="1285" max="1285" width="6.140625" style="80" customWidth="1"/>
    <col min="1286" max="1286" width="23.140625" style="80" customWidth="1"/>
    <col min="1287" max="1287" width="12.5703125" style="80" customWidth="1"/>
    <col min="1288" max="1288" width="22.140625" style="80" customWidth="1"/>
    <col min="1289" max="1289" width="14.28515625" style="80" customWidth="1"/>
    <col min="1290" max="1290" width="11.28515625" style="80" customWidth="1"/>
    <col min="1291" max="1291" width="11.7109375" style="80" customWidth="1"/>
    <col min="1292" max="1292" width="13" style="80" customWidth="1"/>
    <col min="1293" max="1537" width="9.140625" style="80"/>
    <col min="1538" max="1538" width="8.28515625" style="80" customWidth="1"/>
    <col min="1539" max="1539" width="12.42578125" style="80" customWidth="1"/>
    <col min="1540" max="1540" width="26" style="80" customWidth="1"/>
    <col min="1541" max="1541" width="6.140625" style="80" customWidth="1"/>
    <col min="1542" max="1542" width="23.140625" style="80" customWidth="1"/>
    <col min="1543" max="1543" width="12.5703125" style="80" customWidth="1"/>
    <col min="1544" max="1544" width="22.140625" style="80" customWidth="1"/>
    <col min="1545" max="1545" width="14.28515625" style="80" customWidth="1"/>
    <col min="1546" max="1546" width="11.28515625" style="80" customWidth="1"/>
    <col min="1547" max="1547" width="11.7109375" style="80" customWidth="1"/>
    <col min="1548" max="1548" width="13" style="80" customWidth="1"/>
    <col min="1549" max="1793" width="9.140625" style="80"/>
    <col min="1794" max="1794" width="8.28515625" style="80" customWidth="1"/>
    <col min="1795" max="1795" width="12.42578125" style="80" customWidth="1"/>
    <col min="1796" max="1796" width="26" style="80" customWidth="1"/>
    <col min="1797" max="1797" width="6.140625" style="80" customWidth="1"/>
    <col min="1798" max="1798" width="23.140625" style="80" customWidth="1"/>
    <col min="1799" max="1799" width="12.5703125" style="80" customWidth="1"/>
    <col min="1800" max="1800" width="22.140625" style="80" customWidth="1"/>
    <col min="1801" max="1801" width="14.28515625" style="80" customWidth="1"/>
    <col min="1802" max="1802" width="11.28515625" style="80" customWidth="1"/>
    <col min="1803" max="1803" width="11.7109375" style="80" customWidth="1"/>
    <col min="1804" max="1804" width="13" style="80" customWidth="1"/>
    <col min="1805" max="2049" width="9.140625" style="80"/>
    <col min="2050" max="2050" width="8.28515625" style="80" customWidth="1"/>
    <col min="2051" max="2051" width="12.42578125" style="80" customWidth="1"/>
    <col min="2052" max="2052" width="26" style="80" customWidth="1"/>
    <col min="2053" max="2053" width="6.140625" style="80" customWidth="1"/>
    <col min="2054" max="2054" width="23.140625" style="80" customWidth="1"/>
    <col min="2055" max="2055" width="12.5703125" style="80" customWidth="1"/>
    <col min="2056" max="2056" width="22.140625" style="80" customWidth="1"/>
    <col min="2057" max="2057" width="14.28515625" style="80" customWidth="1"/>
    <col min="2058" max="2058" width="11.28515625" style="80" customWidth="1"/>
    <col min="2059" max="2059" width="11.7109375" style="80" customWidth="1"/>
    <col min="2060" max="2060" width="13" style="80" customWidth="1"/>
    <col min="2061" max="2305" width="9.140625" style="80"/>
    <col min="2306" max="2306" width="8.28515625" style="80" customWidth="1"/>
    <col min="2307" max="2307" width="12.42578125" style="80" customWidth="1"/>
    <col min="2308" max="2308" width="26" style="80" customWidth="1"/>
    <col min="2309" max="2309" width="6.140625" style="80" customWidth="1"/>
    <col min="2310" max="2310" width="23.140625" style="80" customWidth="1"/>
    <col min="2311" max="2311" width="12.5703125" style="80" customWidth="1"/>
    <col min="2312" max="2312" width="22.140625" style="80" customWidth="1"/>
    <col min="2313" max="2313" width="14.28515625" style="80" customWidth="1"/>
    <col min="2314" max="2314" width="11.28515625" style="80" customWidth="1"/>
    <col min="2315" max="2315" width="11.7109375" style="80" customWidth="1"/>
    <col min="2316" max="2316" width="13" style="80" customWidth="1"/>
    <col min="2317" max="2561" width="9.140625" style="80"/>
    <col min="2562" max="2562" width="8.28515625" style="80" customWidth="1"/>
    <col min="2563" max="2563" width="12.42578125" style="80" customWidth="1"/>
    <col min="2564" max="2564" width="26" style="80" customWidth="1"/>
    <col min="2565" max="2565" width="6.140625" style="80" customWidth="1"/>
    <col min="2566" max="2566" width="23.140625" style="80" customWidth="1"/>
    <col min="2567" max="2567" width="12.5703125" style="80" customWidth="1"/>
    <col min="2568" max="2568" width="22.140625" style="80" customWidth="1"/>
    <col min="2569" max="2569" width="14.28515625" style="80" customWidth="1"/>
    <col min="2570" max="2570" width="11.28515625" style="80" customWidth="1"/>
    <col min="2571" max="2571" width="11.7109375" style="80" customWidth="1"/>
    <col min="2572" max="2572" width="13" style="80" customWidth="1"/>
    <col min="2573" max="2817" width="9.140625" style="80"/>
    <col min="2818" max="2818" width="8.28515625" style="80" customWidth="1"/>
    <col min="2819" max="2819" width="12.42578125" style="80" customWidth="1"/>
    <col min="2820" max="2820" width="26" style="80" customWidth="1"/>
    <col min="2821" max="2821" width="6.140625" style="80" customWidth="1"/>
    <col min="2822" max="2822" width="23.140625" style="80" customWidth="1"/>
    <col min="2823" max="2823" width="12.5703125" style="80" customWidth="1"/>
    <col min="2824" max="2824" width="22.140625" style="80" customWidth="1"/>
    <col min="2825" max="2825" width="14.28515625" style="80" customWidth="1"/>
    <col min="2826" max="2826" width="11.28515625" style="80" customWidth="1"/>
    <col min="2827" max="2827" width="11.7109375" style="80" customWidth="1"/>
    <col min="2828" max="2828" width="13" style="80" customWidth="1"/>
    <col min="2829" max="3073" width="9.140625" style="80"/>
    <col min="3074" max="3074" width="8.28515625" style="80" customWidth="1"/>
    <col min="3075" max="3075" width="12.42578125" style="80" customWidth="1"/>
    <col min="3076" max="3076" width="26" style="80" customWidth="1"/>
    <col min="3077" max="3077" width="6.140625" style="80" customWidth="1"/>
    <col min="3078" max="3078" width="23.140625" style="80" customWidth="1"/>
    <col min="3079" max="3079" width="12.5703125" style="80" customWidth="1"/>
    <col min="3080" max="3080" width="22.140625" style="80" customWidth="1"/>
    <col min="3081" max="3081" width="14.28515625" style="80" customWidth="1"/>
    <col min="3082" max="3082" width="11.28515625" style="80" customWidth="1"/>
    <col min="3083" max="3083" width="11.7109375" style="80" customWidth="1"/>
    <col min="3084" max="3084" width="13" style="80" customWidth="1"/>
    <col min="3085" max="3329" width="9.140625" style="80"/>
    <col min="3330" max="3330" width="8.28515625" style="80" customWidth="1"/>
    <col min="3331" max="3331" width="12.42578125" style="80" customWidth="1"/>
    <col min="3332" max="3332" width="26" style="80" customWidth="1"/>
    <col min="3333" max="3333" width="6.140625" style="80" customWidth="1"/>
    <col min="3334" max="3334" width="23.140625" style="80" customWidth="1"/>
    <col min="3335" max="3335" width="12.5703125" style="80" customWidth="1"/>
    <col min="3336" max="3336" width="22.140625" style="80" customWidth="1"/>
    <col min="3337" max="3337" width="14.28515625" style="80" customWidth="1"/>
    <col min="3338" max="3338" width="11.28515625" style="80" customWidth="1"/>
    <col min="3339" max="3339" width="11.7109375" style="80" customWidth="1"/>
    <col min="3340" max="3340" width="13" style="80" customWidth="1"/>
    <col min="3341" max="3585" width="9.140625" style="80"/>
    <col min="3586" max="3586" width="8.28515625" style="80" customWidth="1"/>
    <col min="3587" max="3587" width="12.42578125" style="80" customWidth="1"/>
    <col min="3588" max="3588" width="26" style="80" customWidth="1"/>
    <col min="3589" max="3589" width="6.140625" style="80" customWidth="1"/>
    <col min="3590" max="3590" width="23.140625" style="80" customWidth="1"/>
    <col min="3591" max="3591" width="12.5703125" style="80" customWidth="1"/>
    <col min="3592" max="3592" width="22.140625" style="80" customWidth="1"/>
    <col min="3593" max="3593" width="14.28515625" style="80" customWidth="1"/>
    <col min="3594" max="3594" width="11.28515625" style="80" customWidth="1"/>
    <col min="3595" max="3595" width="11.7109375" style="80" customWidth="1"/>
    <col min="3596" max="3596" width="13" style="80" customWidth="1"/>
    <col min="3597" max="3841" width="9.140625" style="80"/>
    <col min="3842" max="3842" width="8.28515625" style="80" customWidth="1"/>
    <col min="3843" max="3843" width="12.42578125" style="80" customWidth="1"/>
    <col min="3844" max="3844" width="26" style="80" customWidth="1"/>
    <col min="3845" max="3845" width="6.140625" style="80" customWidth="1"/>
    <col min="3846" max="3846" width="23.140625" style="80" customWidth="1"/>
    <col min="3847" max="3847" width="12.5703125" style="80" customWidth="1"/>
    <col min="3848" max="3848" width="22.140625" style="80" customWidth="1"/>
    <col min="3849" max="3849" width="14.28515625" style="80" customWidth="1"/>
    <col min="3850" max="3850" width="11.28515625" style="80" customWidth="1"/>
    <col min="3851" max="3851" width="11.7109375" style="80" customWidth="1"/>
    <col min="3852" max="3852" width="13" style="80" customWidth="1"/>
    <col min="3853" max="4097" width="9.140625" style="80"/>
    <col min="4098" max="4098" width="8.28515625" style="80" customWidth="1"/>
    <col min="4099" max="4099" width="12.42578125" style="80" customWidth="1"/>
    <col min="4100" max="4100" width="26" style="80" customWidth="1"/>
    <col min="4101" max="4101" width="6.140625" style="80" customWidth="1"/>
    <col min="4102" max="4102" width="23.140625" style="80" customWidth="1"/>
    <col min="4103" max="4103" width="12.5703125" style="80" customWidth="1"/>
    <col min="4104" max="4104" width="22.140625" style="80" customWidth="1"/>
    <col min="4105" max="4105" width="14.28515625" style="80" customWidth="1"/>
    <col min="4106" max="4106" width="11.28515625" style="80" customWidth="1"/>
    <col min="4107" max="4107" width="11.7109375" style="80" customWidth="1"/>
    <col min="4108" max="4108" width="13" style="80" customWidth="1"/>
    <col min="4109" max="4353" width="9.140625" style="80"/>
    <col min="4354" max="4354" width="8.28515625" style="80" customWidth="1"/>
    <col min="4355" max="4355" width="12.42578125" style="80" customWidth="1"/>
    <col min="4356" max="4356" width="26" style="80" customWidth="1"/>
    <col min="4357" max="4357" width="6.140625" style="80" customWidth="1"/>
    <col min="4358" max="4358" width="23.140625" style="80" customWidth="1"/>
    <col min="4359" max="4359" width="12.5703125" style="80" customWidth="1"/>
    <col min="4360" max="4360" width="22.140625" style="80" customWidth="1"/>
    <col min="4361" max="4361" width="14.28515625" style="80" customWidth="1"/>
    <col min="4362" max="4362" width="11.28515625" style="80" customWidth="1"/>
    <col min="4363" max="4363" width="11.7109375" style="80" customWidth="1"/>
    <col min="4364" max="4364" width="13" style="80" customWidth="1"/>
    <col min="4365" max="4609" width="9.140625" style="80"/>
    <col min="4610" max="4610" width="8.28515625" style="80" customWidth="1"/>
    <col min="4611" max="4611" width="12.42578125" style="80" customWidth="1"/>
    <col min="4612" max="4612" width="26" style="80" customWidth="1"/>
    <col min="4613" max="4613" width="6.140625" style="80" customWidth="1"/>
    <col min="4614" max="4614" width="23.140625" style="80" customWidth="1"/>
    <col min="4615" max="4615" width="12.5703125" style="80" customWidth="1"/>
    <col min="4616" max="4616" width="22.140625" style="80" customWidth="1"/>
    <col min="4617" max="4617" width="14.28515625" style="80" customWidth="1"/>
    <col min="4618" max="4618" width="11.28515625" style="80" customWidth="1"/>
    <col min="4619" max="4619" width="11.7109375" style="80" customWidth="1"/>
    <col min="4620" max="4620" width="13" style="80" customWidth="1"/>
    <col min="4621" max="4865" width="9.140625" style="80"/>
    <col min="4866" max="4866" width="8.28515625" style="80" customWidth="1"/>
    <col min="4867" max="4867" width="12.42578125" style="80" customWidth="1"/>
    <col min="4868" max="4868" width="26" style="80" customWidth="1"/>
    <col min="4869" max="4869" width="6.140625" style="80" customWidth="1"/>
    <col min="4870" max="4870" width="23.140625" style="80" customWidth="1"/>
    <col min="4871" max="4871" width="12.5703125" style="80" customWidth="1"/>
    <col min="4872" max="4872" width="22.140625" style="80" customWidth="1"/>
    <col min="4873" max="4873" width="14.28515625" style="80" customWidth="1"/>
    <col min="4874" max="4874" width="11.28515625" style="80" customWidth="1"/>
    <col min="4875" max="4875" width="11.7109375" style="80" customWidth="1"/>
    <col min="4876" max="4876" width="13" style="80" customWidth="1"/>
    <col min="4877" max="5121" width="9.140625" style="80"/>
    <col min="5122" max="5122" width="8.28515625" style="80" customWidth="1"/>
    <col min="5123" max="5123" width="12.42578125" style="80" customWidth="1"/>
    <col min="5124" max="5124" width="26" style="80" customWidth="1"/>
    <col min="5125" max="5125" width="6.140625" style="80" customWidth="1"/>
    <col min="5126" max="5126" width="23.140625" style="80" customWidth="1"/>
    <col min="5127" max="5127" width="12.5703125" style="80" customWidth="1"/>
    <col min="5128" max="5128" width="22.140625" style="80" customWidth="1"/>
    <col min="5129" max="5129" width="14.28515625" style="80" customWidth="1"/>
    <col min="5130" max="5130" width="11.28515625" style="80" customWidth="1"/>
    <col min="5131" max="5131" width="11.7109375" style="80" customWidth="1"/>
    <col min="5132" max="5132" width="13" style="80" customWidth="1"/>
    <col min="5133" max="5377" width="9.140625" style="80"/>
    <col min="5378" max="5378" width="8.28515625" style="80" customWidth="1"/>
    <col min="5379" max="5379" width="12.42578125" style="80" customWidth="1"/>
    <col min="5380" max="5380" width="26" style="80" customWidth="1"/>
    <col min="5381" max="5381" width="6.140625" style="80" customWidth="1"/>
    <col min="5382" max="5382" width="23.140625" style="80" customWidth="1"/>
    <col min="5383" max="5383" width="12.5703125" style="80" customWidth="1"/>
    <col min="5384" max="5384" width="22.140625" style="80" customWidth="1"/>
    <col min="5385" max="5385" width="14.28515625" style="80" customWidth="1"/>
    <col min="5386" max="5386" width="11.28515625" style="80" customWidth="1"/>
    <col min="5387" max="5387" width="11.7109375" style="80" customWidth="1"/>
    <col min="5388" max="5388" width="13" style="80" customWidth="1"/>
    <col min="5389" max="5633" width="9.140625" style="80"/>
    <col min="5634" max="5634" width="8.28515625" style="80" customWidth="1"/>
    <col min="5635" max="5635" width="12.42578125" style="80" customWidth="1"/>
    <col min="5636" max="5636" width="26" style="80" customWidth="1"/>
    <col min="5637" max="5637" width="6.140625" style="80" customWidth="1"/>
    <col min="5638" max="5638" width="23.140625" style="80" customWidth="1"/>
    <col min="5639" max="5639" width="12.5703125" style="80" customWidth="1"/>
    <col min="5640" max="5640" width="22.140625" style="80" customWidth="1"/>
    <col min="5641" max="5641" width="14.28515625" style="80" customWidth="1"/>
    <col min="5642" max="5642" width="11.28515625" style="80" customWidth="1"/>
    <col min="5643" max="5643" width="11.7109375" style="80" customWidth="1"/>
    <col min="5644" max="5644" width="13" style="80" customWidth="1"/>
    <col min="5645" max="5889" width="9.140625" style="80"/>
    <col min="5890" max="5890" width="8.28515625" style="80" customWidth="1"/>
    <col min="5891" max="5891" width="12.42578125" style="80" customWidth="1"/>
    <col min="5892" max="5892" width="26" style="80" customWidth="1"/>
    <col min="5893" max="5893" width="6.140625" style="80" customWidth="1"/>
    <col min="5894" max="5894" width="23.140625" style="80" customWidth="1"/>
    <col min="5895" max="5895" width="12.5703125" style="80" customWidth="1"/>
    <col min="5896" max="5896" width="22.140625" style="80" customWidth="1"/>
    <col min="5897" max="5897" width="14.28515625" style="80" customWidth="1"/>
    <col min="5898" max="5898" width="11.28515625" style="80" customWidth="1"/>
    <col min="5899" max="5899" width="11.7109375" style="80" customWidth="1"/>
    <col min="5900" max="5900" width="13" style="80" customWidth="1"/>
    <col min="5901" max="6145" width="9.140625" style="80"/>
    <col min="6146" max="6146" width="8.28515625" style="80" customWidth="1"/>
    <col min="6147" max="6147" width="12.42578125" style="80" customWidth="1"/>
    <col min="6148" max="6148" width="26" style="80" customWidth="1"/>
    <col min="6149" max="6149" width="6.140625" style="80" customWidth="1"/>
    <col min="6150" max="6150" width="23.140625" style="80" customWidth="1"/>
    <col min="6151" max="6151" width="12.5703125" style="80" customWidth="1"/>
    <col min="6152" max="6152" width="22.140625" style="80" customWidth="1"/>
    <col min="6153" max="6153" width="14.28515625" style="80" customWidth="1"/>
    <col min="6154" max="6154" width="11.28515625" style="80" customWidth="1"/>
    <col min="6155" max="6155" width="11.7109375" style="80" customWidth="1"/>
    <col min="6156" max="6156" width="13" style="80" customWidth="1"/>
    <col min="6157" max="6401" width="9.140625" style="80"/>
    <col min="6402" max="6402" width="8.28515625" style="80" customWidth="1"/>
    <col min="6403" max="6403" width="12.42578125" style="80" customWidth="1"/>
    <col min="6404" max="6404" width="26" style="80" customWidth="1"/>
    <col min="6405" max="6405" width="6.140625" style="80" customWidth="1"/>
    <col min="6406" max="6406" width="23.140625" style="80" customWidth="1"/>
    <col min="6407" max="6407" width="12.5703125" style="80" customWidth="1"/>
    <col min="6408" max="6408" width="22.140625" style="80" customWidth="1"/>
    <col min="6409" max="6409" width="14.28515625" style="80" customWidth="1"/>
    <col min="6410" max="6410" width="11.28515625" style="80" customWidth="1"/>
    <col min="6411" max="6411" width="11.7109375" style="80" customWidth="1"/>
    <col min="6412" max="6412" width="13" style="80" customWidth="1"/>
    <col min="6413" max="6657" width="9.140625" style="80"/>
    <col min="6658" max="6658" width="8.28515625" style="80" customWidth="1"/>
    <col min="6659" max="6659" width="12.42578125" style="80" customWidth="1"/>
    <col min="6660" max="6660" width="26" style="80" customWidth="1"/>
    <col min="6661" max="6661" width="6.140625" style="80" customWidth="1"/>
    <col min="6662" max="6662" width="23.140625" style="80" customWidth="1"/>
    <col min="6663" max="6663" width="12.5703125" style="80" customWidth="1"/>
    <col min="6664" max="6664" width="22.140625" style="80" customWidth="1"/>
    <col min="6665" max="6665" width="14.28515625" style="80" customWidth="1"/>
    <col min="6666" max="6666" width="11.28515625" style="80" customWidth="1"/>
    <col min="6667" max="6667" width="11.7109375" style="80" customWidth="1"/>
    <col min="6668" max="6668" width="13" style="80" customWidth="1"/>
    <col min="6669" max="6913" width="9.140625" style="80"/>
    <col min="6914" max="6914" width="8.28515625" style="80" customWidth="1"/>
    <col min="6915" max="6915" width="12.42578125" style="80" customWidth="1"/>
    <col min="6916" max="6916" width="26" style="80" customWidth="1"/>
    <col min="6917" max="6917" width="6.140625" style="80" customWidth="1"/>
    <col min="6918" max="6918" width="23.140625" style="80" customWidth="1"/>
    <col min="6919" max="6919" width="12.5703125" style="80" customWidth="1"/>
    <col min="6920" max="6920" width="22.140625" style="80" customWidth="1"/>
    <col min="6921" max="6921" width="14.28515625" style="80" customWidth="1"/>
    <col min="6922" max="6922" width="11.28515625" style="80" customWidth="1"/>
    <col min="6923" max="6923" width="11.7109375" style="80" customWidth="1"/>
    <col min="6924" max="6924" width="13" style="80" customWidth="1"/>
    <col min="6925" max="7169" width="9.140625" style="80"/>
    <col min="7170" max="7170" width="8.28515625" style="80" customWidth="1"/>
    <col min="7171" max="7171" width="12.42578125" style="80" customWidth="1"/>
    <col min="7172" max="7172" width="26" style="80" customWidth="1"/>
    <col min="7173" max="7173" width="6.140625" style="80" customWidth="1"/>
    <col min="7174" max="7174" width="23.140625" style="80" customWidth="1"/>
    <col min="7175" max="7175" width="12.5703125" style="80" customWidth="1"/>
    <col min="7176" max="7176" width="22.140625" style="80" customWidth="1"/>
    <col min="7177" max="7177" width="14.28515625" style="80" customWidth="1"/>
    <col min="7178" max="7178" width="11.28515625" style="80" customWidth="1"/>
    <col min="7179" max="7179" width="11.7109375" style="80" customWidth="1"/>
    <col min="7180" max="7180" width="13" style="80" customWidth="1"/>
    <col min="7181" max="7425" width="9.140625" style="80"/>
    <col min="7426" max="7426" width="8.28515625" style="80" customWidth="1"/>
    <col min="7427" max="7427" width="12.42578125" style="80" customWidth="1"/>
    <col min="7428" max="7428" width="26" style="80" customWidth="1"/>
    <col min="7429" max="7429" width="6.140625" style="80" customWidth="1"/>
    <col min="7430" max="7430" width="23.140625" style="80" customWidth="1"/>
    <col min="7431" max="7431" width="12.5703125" style="80" customWidth="1"/>
    <col min="7432" max="7432" width="22.140625" style="80" customWidth="1"/>
    <col min="7433" max="7433" width="14.28515625" style="80" customWidth="1"/>
    <col min="7434" max="7434" width="11.28515625" style="80" customWidth="1"/>
    <col min="7435" max="7435" width="11.7109375" style="80" customWidth="1"/>
    <col min="7436" max="7436" width="13" style="80" customWidth="1"/>
    <col min="7437" max="7681" width="9.140625" style="80"/>
    <col min="7682" max="7682" width="8.28515625" style="80" customWidth="1"/>
    <col min="7683" max="7683" width="12.42578125" style="80" customWidth="1"/>
    <col min="7684" max="7684" width="26" style="80" customWidth="1"/>
    <col min="7685" max="7685" width="6.140625" style="80" customWidth="1"/>
    <col min="7686" max="7686" width="23.140625" style="80" customWidth="1"/>
    <col min="7687" max="7687" width="12.5703125" style="80" customWidth="1"/>
    <col min="7688" max="7688" width="22.140625" style="80" customWidth="1"/>
    <col min="7689" max="7689" width="14.28515625" style="80" customWidth="1"/>
    <col min="7690" max="7690" width="11.28515625" style="80" customWidth="1"/>
    <col min="7691" max="7691" width="11.7109375" style="80" customWidth="1"/>
    <col min="7692" max="7692" width="13" style="80" customWidth="1"/>
    <col min="7693" max="7937" width="9.140625" style="80"/>
    <col min="7938" max="7938" width="8.28515625" style="80" customWidth="1"/>
    <col min="7939" max="7939" width="12.42578125" style="80" customWidth="1"/>
    <col min="7940" max="7940" width="26" style="80" customWidth="1"/>
    <col min="7941" max="7941" width="6.140625" style="80" customWidth="1"/>
    <col min="7942" max="7942" width="23.140625" style="80" customWidth="1"/>
    <col min="7943" max="7943" width="12.5703125" style="80" customWidth="1"/>
    <col min="7944" max="7944" width="22.140625" style="80" customWidth="1"/>
    <col min="7945" max="7945" width="14.28515625" style="80" customWidth="1"/>
    <col min="7946" max="7946" width="11.28515625" style="80" customWidth="1"/>
    <col min="7947" max="7947" width="11.7109375" style="80" customWidth="1"/>
    <col min="7948" max="7948" width="13" style="80" customWidth="1"/>
    <col min="7949" max="8193" width="9.140625" style="80"/>
    <col min="8194" max="8194" width="8.28515625" style="80" customWidth="1"/>
    <col min="8195" max="8195" width="12.42578125" style="80" customWidth="1"/>
    <col min="8196" max="8196" width="26" style="80" customWidth="1"/>
    <col min="8197" max="8197" width="6.140625" style="80" customWidth="1"/>
    <col min="8198" max="8198" width="23.140625" style="80" customWidth="1"/>
    <col min="8199" max="8199" width="12.5703125" style="80" customWidth="1"/>
    <col min="8200" max="8200" width="22.140625" style="80" customWidth="1"/>
    <col min="8201" max="8201" width="14.28515625" style="80" customWidth="1"/>
    <col min="8202" max="8202" width="11.28515625" style="80" customWidth="1"/>
    <col min="8203" max="8203" width="11.7109375" style="80" customWidth="1"/>
    <col min="8204" max="8204" width="13" style="80" customWidth="1"/>
    <col min="8205" max="8449" width="9.140625" style="80"/>
    <col min="8450" max="8450" width="8.28515625" style="80" customWidth="1"/>
    <col min="8451" max="8451" width="12.42578125" style="80" customWidth="1"/>
    <col min="8452" max="8452" width="26" style="80" customWidth="1"/>
    <col min="8453" max="8453" width="6.140625" style="80" customWidth="1"/>
    <col min="8454" max="8454" width="23.140625" style="80" customWidth="1"/>
    <col min="8455" max="8455" width="12.5703125" style="80" customWidth="1"/>
    <col min="8456" max="8456" width="22.140625" style="80" customWidth="1"/>
    <col min="8457" max="8457" width="14.28515625" style="80" customWidth="1"/>
    <col min="8458" max="8458" width="11.28515625" style="80" customWidth="1"/>
    <col min="8459" max="8459" width="11.7109375" style="80" customWidth="1"/>
    <col min="8460" max="8460" width="13" style="80" customWidth="1"/>
    <col min="8461" max="8705" width="9.140625" style="80"/>
    <col min="8706" max="8706" width="8.28515625" style="80" customWidth="1"/>
    <col min="8707" max="8707" width="12.42578125" style="80" customWidth="1"/>
    <col min="8708" max="8708" width="26" style="80" customWidth="1"/>
    <col min="8709" max="8709" width="6.140625" style="80" customWidth="1"/>
    <col min="8710" max="8710" width="23.140625" style="80" customWidth="1"/>
    <col min="8711" max="8711" width="12.5703125" style="80" customWidth="1"/>
    <col min="8712" max="8712" width="22.140625" style="80" customWidth="1"/>
    <col min="8713" max="8713" width="14.28515625" style="80" customWidth="1"/>
    <col min="8714" max="8714" width="11.28515625" style="80" customWidth="1"/>
    <col min="8715" max="8715" width="11.7109375" style="80" customWidth="1"/>
    <col min="8716" max="8716" width="13" style="80" customWidth="1"/>
    <col min="8717" max="8961" width="9.140625" style="80"/>
    <col min="8962" max="8962" width="8.28515625" style="80" customWidth="1"/>
    <col min="8963" max="8963" width="12.42578125" style="80" customWidth="1"/>
    <col min="8964" max="8964" width="26" style="80" customWidth="1"/>
    <col min="8965" max="8965" width="6.140625" style="80" customWidth="1"/>
    <col min="8966" max="8966" width="23.140625" style="80" customWidth="1"/>
    <col min="8967" max="8967" width="12.5703125" style="80" customWidth="1"/>
    <col min="8968" max="8968" width="22.140625" style="80" customWidth="1"/>
    <col min="8969" max="8969" width="14.28515625" style="80" customWidth="1"/>
    <col min="8970" max="8970" width="11.28515625" style="80" customWidth="1"/>
    <col min="8971" max="8971" width="11.7109375" style="80" customWidth="1"/>
    <col min="8972" max="8972" width="13" style="80" customWidth="1"/>
    <col min="8973" max="9217" width="9.140625" style="80"/>
    <col min="9218" max="9218" width="8.28515625" style="80" customWidth="1"/>
    <col min="9219" max="9219" width="12.42578125" style="80" customWidth="1"/>
    <col min="9220" max="9220" width="26" style="80" customWidth="1"/>
    <col min="9221" max="9221" width="6.140625" style="80" customWidth="1"/>
    <col min="9222" max="9222" width="23.140625" style="80" customWidth="1"/>
    <col min="9223" max="9223" width="12.5703125" style="80" customWidth="1"/>
    <col min="9224" max="9224" width="22.140625" style="80" customWidth="1"/>
    <col min="9225" max="9225" width="14.28515625" style="80" customWidth="1"/>
    <col min="9226" max="9226" width="11.28515625" style="80" customWidth="1"/>
    <col min="9227" max="9227" width="11.7109375" style="80" customWidth="1"/>
    <col min="9228" max="9228" width="13" style="80" customWidth="1"/>
    <col min="9229" max="9473" width="9.140625" style="80"/>
    <col min="9474" max="9474" width="8.28515625" style="80" customWidth="1"/>
    <col min="9475" max="9475" width="12.42578125" style="80" customWidth="1"/>
    <col min="9476" max="9476" width="26" style="80" customWidth="1"/>
    <col min="9477" max="9477" width="6.140625" style="80" customWidth="1"/>
    <col min="9478" max="9478" width="23.140625" style="80" customWidth="1"/>
    <col min="9479" max="9479" width="12.5703125" style="80" customWidth="1"/>
    <col min="9480" max="9480" width="22.140625" style="80" customWidth="1"/>
    <col min="9481" max="9481" width="14.28515625" style="80" customWidth="1"/>
    <col min="9482" max="9482" width="11.28515625" style="80" customWidth="1"/>
    <col min="9483" max="9483" width="11.7109375" style="80" customWidth="1"/>
    <col min="9484" max="9484" width="13" style="80" customWidth="1"/>
    <col min="9485" max="9729" width="9.140625" style="80"/>
    <col min="9730" max="9730" width="8.28515625" style="80" customWidth="1"/>
    <col min="9731" max="9731" width="12.42578125" style="80" customWidth="1"/>
    <col min="9732" max="9732" width="26" style="80" customWidth="1"/>
    <col min="9733" max="9733" width="6.140625" style="80" customWidth="1"/>
    <col min="9734" max="9734" width="23.140625" style="80" customWidth="1"/>
    <col min="9735" max="9735" width="12.5703125" style="80" customWidth="1"/>
    <col min="9736" max="9736" width="22.140625" style="80" customWidth="1"/>
    <col min="9737" max="9737" width="14.28515625" style="80" customWidth="1"/>
    <col min="9738" max="9738" width="11.28515625" style="80" customWidth="1"/>
    <col min="9739" max="9739" width="11.7109375" style="80" customWidth="1"/>
    <col min="9740" max="9740" width="13" style="80" customWidth="1"/>
    <col min="9741" max="9985" width="9.140625" style="80"/>
    <col min="9986" max="9986" width="8.28515625" style="80" customWidth="1"/>
    <col min="9987" max="9987" width="12.42578125" style="80" customWidth="1"/>
    <col min="9988" max="9988" width="26" style="80" customWidth="1"/>
    <col min="9989" max="9989" width="6.140625" style="80" customWidth="1"/>
    <col min="9990" max="9990" width="23.140625" style="80" customWidth="1"/>
    <col min="9991" max="9991" width="12.5703125" style="80" customWidth="1"/>
    <col min="9992" max="9992" width="22.140625" style="80" customWidth="1"/>
    <col min="9993" max="9993" width="14.28515625" style="80" customWidth="1"/>
    <col min="9994" max="9994" width="11.28515625" style="80" customWidth="1"/>
    <col min="9995" max="9995" width="11.7109375" style="80" customWidth="1"/>
    <col min="9996" max="9996" width="13" style="80" customWidth="1"/>
    <col min="9997" max="10241" width="9.140625" style="80"/>
    <col min="10242" max="10242" width="8.28515625" style="80" customWidth="1"/>
    <col min="10243" max="10243" width="12.42578125" style="80" customWidth="1"/>
    <col min="10244" max="10244" width="26" style="80" customWidth="1"/>
    <col min="10245" max="10245" width="6.140625" style="80" customWidth="1"/>
    <col min="10246" max="10246" width="23.140625" style="80" customWidth="1"/>
    <col min="10247" max="10247" width="12.5703125" style="80" customWidth="1"/>
    <col min="10248" max="10248" width="22.140625" style="80" customWidth="1"/>
    <col min="10249" max="10249" width="14.28515625" style="80" customWidth="1"/>
    <col min="10250" max="10250" width="11.28515625" style="80" customWidth="1"/>
    <col min="10251" max="10251" width="11.7109375" style="80" customWidth="1"/>
    <col min="10252" max="10252" width="13" style="80" customWidth="1"/>
    <col min="10253" max="10497" width="9.140625" style="80"/>
    <col min="10498" max="10498" width="8.28515625" style="80" customWidth="1"/>
    <col min="10499" max="10499" width="12.42578125" style="80" customWidth="1"/>
    <col min="10500" max="10500" width="26" style="80" customWidth="1"/>
    <col min="10501" max="10501" width="6.140625" style="80" customWidth="1"/>
    <col min="10502" max="10502" width="23.140625" style="80" customWidth="1"/>
    <col min="10503" max="10503" width="12.5703125" style="80" customWidth="1"/>
    <col min="10504" max="10504" width="22.140625" style="80" customWidth="1"/>
    <col min="10505" max="10505" width="14.28515625" style="80" customWidth="1"/>
    <col min="10506" max="10506" width="11.28515625" style="80" customWidth="1"/>
    <col min="10507" max="10507" width="11.7109375" style="80" customWidth="1"/>
    <col min="10508" max="10508" width="13" style="80" customWidth="1"/>
    <col min="10509" max="10753" width="9.140625" style="80"/>
    <col min="10754" max="10754" width="8.28515625" style="80" customWidth="1"/>
    <col min="10755" max="10755" width="12.42578125" style="80" customWidth="1"/>
    <col min="10756" max="10756" width="26" style="80" customWidth="1"/>
    <col min="10757" max="10757" width="6.140625" style="80" customWidth="1"/>
    <col min="10758" max="10758" width="23.140625" style="80" customWidth="1"/>
    <col min="10759" max="10759" width="12.5703125" style="80" customWidth="1"/>
    <col min="10760" max="10760" width="22.140625" style="80" customWidth="1"/>
    <col min="10761" max="10761" width="14.28515625" style="80" customWidth="1"/>
    <col min="10762" max="10762" width="11.28515625" style="80" customWidth="1"/>
    <col min="10763" max="10763" width="11.7109375" style="80" customWidth="1"/>
    <col min="10764" max="10764" width="13" style="80" customWidth="1"/>
    <col min="10765" max="11009" width="9.140625" style="80"/>
    <col min="11010" max="11010" width="8.28515625" style="80" customWidth="1"/>
    <col min="11011" max="11011" width="12.42578125" style="80" customWidth="1"/>
    <col min="11012" max="11012" width="26" style="80" customWidth="1"/>
    <col min="11013" max="11013" width="6.140625" style="80" customWidth="1"/>
    <col min="11014" max="11014" width="23.140625" style="80" customWidth="1"/>
    <col min="11015" max="11015" width="12.5703125" style="80" customWidth="1"/>
    <col min="11016" max="11016" width="22.140625" style="80" customWidth="1"/>
    <col min="11017" max="11017" width="14.28515625" style="80" customWidth="1"/>
    <col min="11018" max="11018" width="11.28515625" style="80" customWidth="1"/>
    <col min="11019" max="11019" width="11.7109375" style="80" customWidth="1"/>
    <col min="11020" max="11020" width="13" style="80" customWidth="1"/>
    <col min="11021" max="11265" width="9.140625" style="80"/>
    <col min="11266" max="11266" width="8.28515625" style="80" customWidth="1"/>
    <col min="11267" max="11267" width="12.42578125" style="80" customWidth="1"/>
    <col min="11268" max="11268" width="26" style="80" customWidth="1"/>
    <col min="11269" max="11269" width="6.140625" style="80" customWidth="1"/>
    <col min="11270" max="11270" width="23.140625" style="80" customWidth="1"/>
    <col min="11271" max="11271" width="12.5703125" style="80" customWidth="1"/>
    <col min="11272" max="11272" width="22.140625" style="80" customWidth="1"/>
    <col min="11273" max="11273" width="14.28515625" style="80" customWidth="1"/>
    <col min="11274" max="11274" width="11.28515625" style="80" customWidth="1"/>
    <col min="11275" max="11275" width="11.7109375" style="80" customWidth="1"/>
    <col min="11276" max="11276" width="13" style="80" customWidth="1"/>
    <col min="11277" max="11521" width="9.140625" style="80"/>
    <col min="11522" max="11522" width="8.28515625" style="80" customWidth="1"/>
    <col min="11523" max="11523" width="12.42578125" style="80" customWidth="1"/>
    <col min="11524" max="11524" width="26" style="80" customWidth="1"/>
    <col min="11525" max="11525" width="6.140625" style="80" customWidth="1"/>
    <col min="11526" max="11526" width="23.140625" style="80" customWidth="1"/>
    <col min="11527" max="11527" width="12.5703125" style="80" customWidth="1"/>
    <col min="11528" max="11528" width="22.140625" style="80" customWidth="1"/>
    <col min="11529" max="11529" width="14.28515625" style="80" customWidth="1"/>
    <col min="11530" max="11530" width="11.28515625" style="80" customWidth="1"/>
    <col min="11531" max="11531" width="11.7109375" style="80" customWidth="1"/>
    <col min="11532" max="11532" width="13" style="80" customWidth="1"/>
    <col min="11533" max="11777" width="9.140625" style="80"/>
    <col min="11778" max="11778" width="8.28515625" style="80" customWidth="1"/>
    <col min="11779" max="11779" width="12.42578125" style="80" customWidth="1"/>
    <col min="11780" max="11780" width="26" style="80" customWidth="1"/>
    <col min="11781" max="11781" width="6.140625" style="80" customWidth="1"/>
    <col min="11782" max="11782" width="23.140625" style="80" customWidth="1"/>
    <col min="11783" max="11783" width="12.5703125" style="80" customWidth="1"/>
    <col min="11784" max="11784" width="22.140625" style="80" customWidth="1"/>
    <col min="11785" max="11785" width="14.28515625" style="80" customWidth="1"/>
    <col min="11786" max="11786" width="11.28515625" style="80" customWidth="1"/>
    <col min="11787" max="11787" width="11.7109375" style="80" customWidth="1"/>
    <col min="11788" max="11788" width="13" style="80" customWidth="1"/>
    <col min="11789" max="12033" width="9.140625" style="80"/>
    <col min="12034" max="12034" width="8.28515625" style="80" customWidth="1"/>
    <col min="12035" max="12035" width="12.42578125" style="80" customWidth="1"/>
    <col min="12036" max="12036" width="26" style="80" customWidth="1"/>
    <col min="12037" max="12037" width="6.140625" style="80" customWidth="1"/>
    <col min="12038" max="12038" width="23.140625" style="80" customWidth="1"/>
    <col min="12039" max="12039" width="12.5703125" style="80" customWidth="1"/>
    <col min="12040" max="12040" width="22.140625" style="80" customWidth="1"/>
    <col min="12041" max="12041" width="14.28515625" style="80" customWidth="1"/>
    <col min="12042" max="12042" width="11.28515625" style="80" customWidth="1"/>
    <col min="12043" max="12043" width="11.7109375" style="80" customWidth="1"/>
    <col min="12044" max="12044" width="13" style="80" customWidth="1"/>
    <col min="12045" max="12289" width="9.140625" style="80"/>
    <col min="12290" max="12290" width="8.28515625" style="80" customWidth="1"/>
    <col min="12291" max="12291" width="12.42578125" style="80" customWidth="1"/>
    <col min="12292" max="12292" width="26" style="80" customWidth="1"/>
    <col min="12293" max="12293" width="6.140625" style="80" customWidth="1"/>
    <col min="12294" max="12294" width="23.140625" style="80" customWidth="1"/>
    <col min="12295" max="12295" width="12.5703125" style="80" customWidth="1"/>
    <col min="12296" max="12296" width="22.140625" style="80" customWidth="1"/>
    <col min="12297" max="12297" width="14.28515625" style="80" customWidth="1"/>
    <col min="12298" max="12298" width="11.28515625" style="80" customWidth="1"/>
    <col min="12299" max="12299" width="11.7109375" style="80" customWidth="1"/>
    <col min="12300" max="12300" width="13" style="80" customWidth="1"/>
    <col min="12301" max="12545" width="9.140625" style="80"/>
    <col min="12546" max="12546" width="8.28515625" style="80" customWidth="1"/>
    <col min="12547" max="12547" width="12.42578125" style="80" customWidth="1"/>
    <col min="12548" max="12548" width="26" style="80" customWidth="1"/>
    <col min="12549" max="12549" width="6.140625" style="80" customWidth="1"/>
    <col min="12550" max="12550" width="23.140625" style="80" customWidth="1"/>
    <col min="12551" max="12551" width="12.5703125" style="80" customWidth="1"/>
    <col min="12552" max="12552" width="22.140625" style="80" customWidth="1"/>
    <col min="12553" max="12553" width="14.28515625" style="80" customWidth="1"/>
    <col min="12554" max="12554" width="11.28515625" style="80" customWidth="1"/>
    <col min="12555" max="12555" width="11.7109375" style="80" customWidth="1"/>
    <col min="12556" max="12556" width="13" style="80" customWidth="1"/>
    <col min="12557" max="12801" width="9.140625" style="80"/>
    <col min="12802" max="12802" width="8.28515625" style="80" customWidth="1"/>
    <col min="12803" max="12803" width="12.42578125" style="80" customWidth="1"/>
    <col min="12804" max="12804" width="26" style="80" customWidth="1"/>
    <col min="12805" max="12805" width="6.140625" style="80" customWidth="1"/>
    <col min="12806" max="12806" width="23.140625" style="80" customWidth="1"/>
    <col min="12807" max="12807" width="12.5703125" style="80" customWidth="1"/>
    <col min="12808" max="12808" width="22.140625" style="80" customWidth="1"/>
    <col min="12809" max="12809" width="14.28515625" style="80" customWidth="1"/>
    <col min="12810" max="12810" width="11.28515625" style="80" customWidth="1"/>
    <col min="12811" max="12811" width="11.7109375" style="80" customWidth="1"/>
    <col min="12812" max="12812" width="13" style="80" customWidth="1"/>
    <col min="12813" max="13057" width="9.140625" style="80"/>
    <col min="13058" max="13058" width="8.28515625" style="80" customWidth="1"/>
    <col min="13059" max="13059" width="12.42578125" style="80" customWidth="1"/>
    <col min="13060" max="13060" width="26" style="80" customWidth="1"/>
    <col min="13061" max="13061" width="6.140625" style="80" customWidth="1"/>
    <col min="13062" max="13062" width="23.140625" style="80" customWidth="1"/>
    <col min="13063" max="13063" width="12.5703125" style="80" customWidth="1"/>
    <col min="13064" max="13064" width="22.140625" style="80" customWidth="1"/>
    <col min="13065" max="13065" width="14.28515625" style="80" customWidth="1"/>
    <col min="13066" max="13066" width="11.28515625" style="80" customWidth="1"/>
    <col min="13067" max="13067" width="11.7109375" style="80" customWidth="1"/>
    <col min="13068" max="13068" width="13" style="80" customWidth="1"/>
    <col min="13069" max="13313" width="9.140625" style="80"/>
    <col min="13314" max="13314" width="8.28515625" style="80" customWidth="1"/>
    <col min="13315" max="13315" width="12.42578125" style="80" customWidth="1"/>
    <col min="13316" max="13316" width="26" style="80" customWidth="1"/>
    <col min="13317" max="13317" width="6.140625" style="80" customWidth="1"/>
    <col min="13318" max="13318" width="23.140625" style="80" customWidth="1"/>
    <col min="13319" max="13319" width="12.5703125" style="80" customWidth="1"/>
    <col min="13320" max="13320" width="22.140625" style="80" customWidth="1"/>
    <col min="13321" max="13321" width="14.28515625" style="80" customWidth="1"/>
    <col min="13322" max="13322" width="11.28515625" style="80" customWidth="1"/>
    <col min="13323" max="13323" width="11.7109375" style="80" customWidth="1"/>
    <col min="13324" max="13324" width="13" style="80" customWidth="1"/>
    <col min="13325" max="13569" width="9.140625" style="80"/>
    <col min="13570" max="13570" width="8.28515625" style="80" customWidth="1"/>
    <col min="13571" max="13571" width="12.42578125" style="80" customWidth="1"/>
    <col min="13572" max="13572" width="26" style="80" customWidth="1"/>
    <col min="13573" max="13573" width="6.140625" style="80" customWidth="1"/>
    <col min="13574" max="13574" width="23.140625" style="80" customWidth="1"/>
    <col min="13575" max="13575" width="12.5703125" style="80" customWidth="1"/>
    <col min="13576" max="13576" width="22.140625" style="80" customWidth="1"/>
    <col min="13577" max="13577" width="14.28515625" style="80" customWidth="1"/>
    <col min="13578" max="13578" width="11.28515625" style="80" customWidth="1"/>
    <col min="13579" max="13579" width="11.7109375" style="80" customWidth="1"/>
    <col min="13580" max="13580" width="13" style="80" customWidth="1"/>
    <col min="13581" max="13825" width="9.140625" style="80"/>
    <col min="13826" max="13826" width="8.28515625" style="80" customWidth="1"/>
    <col min="13827" max="13827" width="12.42578125" style="80" customWidth="1"/>
    <col min="13828" max="13828" width="26" style="80" customWidth="1"/>
    <col min="13829" max="13829" width="6.140625" style="80" customWidth="1"/>
    <col min="13830" max="13830" width="23.140625" style="80" customWidth="1"/>
    <col min="13831" max="13831" width="12.5703125" style="80" customWidth="1"/>
    <col min="13832" max="13832" width="22.140625" style="80" customWidth="1"/>
    <col min="13833" max="13833" width="14.28515625" style="80" customWidth="1"/>
    <col min="13834" max="13834" width="11.28515625" style="80" customWidth="1"/>
    <col min="13835" max="13835" width="11.7109375" style="80" customWidth="1"/>
    <col min="13836" max="13836" width="13" style="80" customWidth="1"/>
    <col min="13837" max="14081" width="9.140625" style="80"/>
    <col min="14082" max="14082" width="8.28515625" style="80" customWidth="1"/>
    <col min="14083" max="14083" width="12.42578125" style="80" customWidth="1"/>
    <col min="14084" max="14084" width="26" style="80" customWidth="1"/>
    <col min="14085" max="14085" width="6.140625" style="80" customWidth="1"/>
    <col min="14086" max="14086" width="23.140625" style="80" customWidth="1"/>
    <col min="14087" max="14087" width="12.5703125" style="80" customWidth="1"/>
    <col min="14088" max="14088" width="22.140625" style="80" customWidth="1"/>
    <col min="14089" max="14089" width="14.28515625" style="80" customWidth="1"/>
    <col min="14090" max="14090" width="11.28515625" style="80" customWidth="1"/>
    <col min="14091" max="14091" width="11.7109375" style="80" customWidth="1"/>
    <col min="14092" max="14092" width="13" style="80" customWidth="1"/>
    <col min="14093" max="14337" width="9.140625" style="80"/>
    <col min="14338" max="14338" width="8.28515625" style="80" customWidth="1"/>
    <col min="14339" max="14339" width="12.42578125" style="80" customWidth="1"/>
    <col min="14340" max="14340" width="26" style="80" customWidth="1"/>
    <col min="14341" max="14341" width="6.140625" style="80" customWidth="1"/>
    <col min="14342" max="14342" width="23.140625" style="80" customWidth="1"/>
    <col min="14343" max="14343" width="12.5703125" style="80" customWidth="1"/>
    <col min="14344" max="14344" width="22.140625" style="80" customWidth="1"/>
    <col min="14345" max="14345" width="14.28515625" style="80" customWidth="1"/>
    <col min="14346" max="14346" width="11.28515625" style="80" customWidth="1"/>
    <col min="14347" max="14347" width="11.7109375" style="80" customWidth="1"/>
    <col min="14348" max="14348" width="13" style="80" customWidth="1"/>
    <col min="14349" max="14593" width="9.140625" style="80"/>
    <col min="14594" max="14594" width="8.28515625" style="80" customWidth="1"/>
    <col min="14595" max="14595" width="12.42578125" style="80" customWidth="1"/>
    <col min="14596" max="14596" width="26" style="80" customWidth="1"/>
    <col min="14597" max="14597" width="6.140625" style="80" customWidth="1"/>
    <col min="14598" max="14598" width="23.140625" style="80" customWidth="1"/>
    <col min="14599" max="14599" width="12.5703125" style="80" customWidth="1"/>
    <col min="14600" max="14600" width="22.140625" style="80" customWidth="1"/>
    <col min="14601" max="14601" width="14.28515625" style="80" customWidth="1"/>
    <col min="14602" max="14602" width="11.28515625" style="80" customWidth="1"/>
    <col min="14603" max="14603" width="11.7109375" style="80" customWidth="1"/>
    <col min="14604" max="14604" width="13" style="80" customWidth="1"/>
    <col min="14605" max="14849" width="9.140625" style="80"/>
    <col min="14850" max="14850" width="8.28515625" style="80" customWidth="1"/>
    <col min="14851" max="14851" width="12.42578125" style="80" customWidth="1"/>
    <col min="14852" max="14852" width="26" style="80" customWidth="1"/>
    <col min="14853" max="14853" width="6.140625" style="80" customWidth="1"/>
    <col min="14854" max="14854" width="23.140625" style="80" customWidth="1"/>
    <col min="14855" max="14855" width="12.5703125" style="80" customWidth="1"/>
    <col min="14856" max="14856" width="22.140625" style="80" customWidth="1"/>
    <col min="14857" max="14857" width="14.28515625" style="80" customWidth="1"/>
    <col min="14858" max="14858" width="11.28515625" style="80" customWidth="1"/>
    <col min="14859" max="14859" width="11.7109375" style="80" customWidth="1"/>
    <col min="14860" max="14860" width="13" style="80" customWidth="1"/>
    <col min="14861" max="15105" width="9.140625" style="80"/>
    <col min="15106" max="15106" width="8.28515625" style="80" customWidth="1"/>
    <col min="15107" max="15107" width="12.42578125" style="80" customWidth="1"/>
    <col min="15108" max="15108" width="26" style="80" customWidth="1"/>
    <col min="15109" max="15109" width="6.140625" style="80" customWidth="1"/>
    <col min="15110" max="15110" width="23.140625" style="80" customWidth="1"/>
    <col min="15111" max="15111" width="12.5703125" style="80" customWidth="1"/>
    <col min="15112" max="15112" width="22.140625" style="80" customWidth="1"/>
    <col min="15113" max="15113" width="14.28515625" style="80" customWidth="1"/>
    <col min="15114" max="15114" width="11.28515625" style="80" customWidth="1"/>
    <col min="15115" max="15115" width="11.7109375" style="80" customWidth="1"/>
    <col min="15116" max="15116" width="13" style="80" customWidth="1"/>
    <col min="15117" max="15361" width="9.140625" style="80"/>
    <col min="15362" max="15362" width="8.28515625" style="80" customWidth="1"/>
    <col min="15363" max="15363" width="12.42578125" style="80" customWidth="1"/>
    <col min="15364" max="15364" width="26" style="80" customWidth="1"/>
    <col min="15365" max="15365" width="6.140625" style="80" customWidth="1"/>
    <col min="15366" max="15366" width="23.140625" style="80" customWidth="1"/>
    <col min="15367" max="15367" width="12.5703125" style="80" customWidth="1"/>
    <col min="15368" max="15368" width="22.140625" style="80" customWidth="1"/>
    <col min="15369" max="15369" width="14.28515625" style="80" customWidth="1"/>
    <col min="15370" max="15370" width="11.28515625" style="80" customWidth="1"/>
    <col min="15371" max="15371" width="11.7109375" style="80" customWidth="1"/>
    <col min="15372" max="15372" width="13" style="80" customWidth="1"/>
    <col min="15373" max="15617" width="9.140625" style="80"/>
    <col min="15618" max="15618" width="8.28515625" style="80" customWidth="1"/>
    <col min="15619" max="15619" width="12.42578125" style="80" customWidth="1"/>
    <col min="15620" max="15620" width="26" style="80" customWidth="1"/>
    <col min="15621" max="15621" width="6.140625" style="80" customWidth="1"/>
    <col min="15622" max="15622" width="23.140625" style="80" customWidth="1"/>
    <col min="15623" max="15623" width="12.5703125" style="80" customWidth="1"/>
    <col min="15624" max="15624" width="22.140625" style="80" customWidth="1"/>
    <col min="15625" max="15625" width="14.28515625" style="80" customWidth="1"/>
    <col min="15626" max="15626" width="11.28515625" style="80" customWidth="1"/>
    <col min="15627" max="15627" width="11.7109375" style="80" customWidth="1"/>
    <col min="15628" max="15628" width="13" style="80" customWidth="1"/>
    <col min="15629" max="15873" width="9.140625" style="80"/>
    <col min="15874" max="15874" width="8.28515625" style="80" customWidth="1"/>
    <col min="15875" max="15875" width="12.42578125" style="80" customWidth="1"/>
    <col min="15876" max="15876" width="26" style="80" customWidth="1"/>
    <col min="15877" max="15877" width="6.140625" style="80" customWidth="1"/>
    <col min="15878" max="15878" width="23.140625" style="80" customWidth="1"/>
    <col min="15879" max="15879" width="12.5703125" style="80" customWidth="1"/>
    <col min="15880" max="15880" width="22.140625" style="80" customWidth="1"/>
    <col min="15881" max="15881" width="14.28515625" style="80" customWidth="1"/>
    <col min="15882" max="15882" width="11.28515625" style="80" customWidth="1"/>
    <col min="15883" max="15883" width="11.7109375" style="80" customWidth="1"/>
    <col min="15884" max="15884" width="13" style="80" customWidth="1"/>
    <col min="15885" max="16129" width="9.140625" style="80"/>
    <col min="16130" max="16130" width="8.28515625" style="80" customWidth="1"/>
    <col min="16131" max="16131" width="12.42578125" style="80" customWidth="1"/>
    <col min="16132" max="16132" width="26" style="80" customWidth="1"/>
    <col min="16133" max="16133" width="6.140625" style="80" customWidth="1"/>
    <col min="16134" max="16134" width="23.140625" style="80" customWidth="1"/>
    <col min="16135" max="16135" width="12.5703125" style="80" customWidth="1"/>
    <col min="16136" max="16136" width="22.140625" style="80" customWidth="1"/>
    <col min="16137" max="16137" width="14.28515625" style="80" customWidth="1"/>
    <col min="16138" max="16138" width="11.28515625" style="80" customWidth="1"/>
    <col min="16139" max="16139" width="11.7109375" style="80" customWidth="1"/>
    <col min="16140" max="16140" width="13" style="80" customWidth="1"/>
    <col min="16141" max="16384" width="9.140625" style="80"/>
  </cols>
  <sheetData>
    <row r="1" spans="1:12" ht="18.75" x14ac:dyDescent="0.25">
      <c r="A1" s="166" t="s">
        <v>0</v>
      </c>
      <c r="B1" s="166"/>
      <c r="C1" s="166"/>
      <c r="D1" s="166"/>
      <c r="E1" s="166"/>
      <c r="F1" s="166"/>
      <c r="G1" s="166"/>
      <c r="H1" s="166"/>
      <c r="I1" s="166"/>
      <c r="J1" s="166"/>
      <c r="K1" s="166"/>
      <c r="L1" s="166"/>
    </row>
    <row r="2" spans="1:12" x14ac:dyDescent="0.25">
      <c r="A2" s="167" t="s">
        <v>1</v>
      </c>
      <c r="B2" s="167"/>
      <c r="C2" s="167"/>
      <c r="D2" s="167"/>
      <c r="E2" s="167"/>
      <c r="F2" s="167"/>
      <c r="G2" s="167"/>
      <c r="H2" s="167"/>
      <c r="I2" s="167"/>
      <c r="J2" s="167"/>
      <c r="K2" s="167"/>
      <c r="L2" s="167"/>
    </row>
    <row r="3" spans="1:12" s="32" customFormat="1" ht="60" x14ac:dyDescent="0.25">
      <c r="A3" s="114" t="s">
        <v>2</v>
      </c>
      <c r="B3" s="168" t="s">
        <v>3</v>
      </c>
      <c r="C3" s="168"/>
      <c r="D3" s="168" t="s">
        <v>4</v>
      </c>
      <c r="E3" s="168"/>
      <c r="F3" s="114" t="s">
        <v>5</v>
      </c>
      <c r="G3" s="114" t="s">
        <v>6</v>
      </c>
      <c r="H3" s="149" t="s">
        <v>7</v>
      </c>
      <c r="I3" s="114" t="s">
        <v>8</v>
      </c>
      <c r="J3" s="90" t="s">
        <v>9</v>
      </c>
      <c r="K3" s="90" t="s">
        <v>174</v>
      </c>
      <c r="L3" s="114" t="s">
        <v>10</v>
      </c>
    </row>
    <row r="4" spans="1:12" x14ac:dyDescent="0.25">
      <c r="A4" s="164" t="s">
        <v>11</v>
      </c>
      <c r="B4" s="164"/>
      <c r="C4" s="164"/>
      <c r="D4" s="164"/>
      <c r="E4" s="164"/>
      <c r="F4" s="164"/>
      <c r="G4" s="164"/>
      <c r="H4" s="164"/>
      <c r="I4" s="164"/>
      <c r="J4" s="164"/>
      <c r="K4" s="164"/>
      <c r="L4" s="164"/>
    </row>
    <row r="5" spans="1:12" ht="181.5" x14ac:dyDescent="0.25">
      <c r="A5" s="78" t="s">
        <v>291</v>
      </c>
      <c r="B5" s="165" t="s">
        <v>12</v>
      </c>
      <c r="C5" s="164" t="s">
        <v>13</v>
      </c>
      <c r="D5" s="78" t="s">
        <v>14</v>
      </c>
      <c r="E5" s="79" t="s">
        <v>276</v>
      </c>
      <c r="F5" s="79" t="s">
        <v>481</v>
      </c>
      <c r="G5" s="79" t="s">
        <v>2881</v>
      </c>
      <c r="H5" s="28" t="s">
        <v>277</v>
      </c>
      <c r="I5" s="79" t="s">
        <v>278</v>
      </c>
      <c r="J5" s="79" t="s">
        <v>279</v>
      </c>
      <c r="K5" s="79"/>
      <c r="L5" s="79" t="s">
        <v>280</v>
      </c>
    </row>
    <row r="6" spans="1:12" ht="165" x14ac:dyDescent="0.25">
      <c r="A6" s="78" t="s">
        <v>291</v>
      </c>
      <c r="B6" s="165"/>
      <c r="C6" s="164"/>
      <c r="D6" s="78" t="s">
        <v>15</v>
      </c>
      <c r="E6" s="79" t="s">
        <v>1956</v>
      </c>
      <c r="F6" s="79" t="s">
        <v>481</v>
      </c>
      <c r="G6" s="79" t="s">
        <v>1957</v>
      </c>
      <c r="H6" s="28" t="s">
        <v>281</v>
      </c>
      <c r="I6" s="79" t="s">
        <v>282</v>
      </c>
      <c r="J6" s="79" t="s">
        <v>283</v>
      </c>
      <c r="K6" s="79" t="s">
        <v>1959</v>
      </c>
      <c r="L6" s="79" t="s">
        <v>284</v>
      </c>
    </row>
    <row r="7" spans="1:12" ht="151.5" customHeight="1" x14ac:dyDescent="0.25">
      <c r="A7" s="78" t="s">
        <v>291</v>
      </c>
      <c r="B7" s="165"/>
      <c r="C7" s="164"/>
      <c r="D7" s="78" t="s">
        <v>16</v>
      </c>
      <c r="E7" s="79" t="s">
        <v>285</v>
      </c>
      <c r="F7" s="79" t="s">
        <v>286</v>
      </c>
      <c r="G7" s="79" t="s">
        <v>1958</v>
      </c>
      <c r="H7" s="28" t="s">
        <v>287</v>
      </c>
      <c r="I7" s="79" t="s">
        <v>288</v>
      </c>
      <c r="J7" s="79" t="s">
        <v>289</v>
      </c>
      <c r="K7" s="79"/>
      <c r="L7" s="79" t="s">
        <v>290</v>
      </c>
    </row>
    <row r="8" spans="1:12" s="81" customFormat="1" ht="198" x14ac:dyDescent="0.25">
      <c r="A8" s="78" t="s">
        <v>291</v>
      </c>
      <c r="B8" s="78" t="s">
        <v>17</v>
      </c>
      <c r="C8" s="164" t="s">
        <v>18</v>
      </c>
      <c r="D8" s="78" t="s">
        <v>19</v>
      </c>
      <c r="E8" s="79" t="s">
        <v>293</v>
      </c>
      <c r="F8" s="79" t="s">
        <v>250</v>
      </c>
      <c r="G8" s="79" t="s">
        <v>1960</v>
      </c>
      <c r="H8" s="28" t="s">
        <v>294</v>
      </c>
      <c r="I8" s="79" t="s">
        <v>295</v>
      </c>
      <c r="J8" s="79" t="s">
        <v>296</v>
      </c>
      <c r="K8" s="79" t="s">
        <v>297</v>
      </c>
      <c r="L8" s="79" t="s">
        <v>298</v>
      </c>
    </row>
    <row r="9" spans="1:12" ht="198" x14ac:dyDescent="0.25">
      <c r="A9" s="78" t="s">
        <v>291</v>
      </c>
      <c r="B9" s="78"/>
      <c r="C9" s="164"/>
      <c r="D9" s="78" t="s">
        <v>20</v>
      </c>
      <c r="E9" s="79" t="s">
        <v>1961</v>
      </c>
      <c r="F9" s="79"/>
      <c r="G9" s="79" t="s">
        <v>2883</v>
      </c>
      <c r="H9" s="28" t="s">
        <v>299</v>
      </c>
      <c r="I9" s="79" t="s">
        <v>300</v>
      </c>
      <c r="J9" s="79" t="s">
        <v>296</v>
      </c>
      <c r="K9" s="79" t="s">
        <v>301</v>
      </c>
      <c r="L9" s="79" t="s">
        <v>298</v>
      </c>
    </row>
    <row r="10" spans="1:12" ht="214.5" x14ac:dyDescent="0.25">
      <c r="A10" s="78" t="s">
        <v>291</v>
      </c>
      <c r="B10" s="78"/>
      <c r="C10" s="164"/>
      <c r="D10" s="78" t="s">
        <v>21</v>
      </c>
      <c r="E10" s="79" t="s">
        <v>2882</v>
      </c>
      <c r="F10" s="79" t="s">
        <v>1962</v>
      </c>
      <c r="G10" s="79" t="s">
        <v>302</v>
      </c>
      <c r="H10" s="28" t="s">
        <v>288</v>
      </c>
      <c r="I10" s="86" t="s">
        <v>303</v>
      </c>
      <c r="J10" s="86" t="s">
        <v>296</v>
      </c>
      <c r="K10" s="86" t="s">
        <v>304</v>
      </c>
      <c r="L10" s="79" t="s">
        <v>305</v>
      </c>
    </row>
    <row r="11" spans="1:12" ht="283.5" customHeight="1" x14ac:dyDescent="0.25">
      <c r="A11" s="78" t="s">
        <v>291</v>
      </c>
      <c r="B11" s="78"/>
      <c r="C11" s="164"/>
      <c r="D11" s="78" t="s">
        <v>292</v>
      </c>
      <c r="E11" s="79" t="s">
        <v>306</v>
      </c>
      <c r="F11" s="79" t="s">
        <v>250</v>
      </c>
      <c r="G11" s="79" t="s">
        <v>2884</v>
      </c>
      <c r="H11" s="28" t="s">
        <v>307</v>
      </c>
      <c r="I11" s="86" t="s">
        <v>308</v>
      </c>
      <c r="J11" s="86" t="s">
        <v>296</v>
      </c>
      <c r="K11" s="86" t="s">
        <v>304</v>
      </c>
      <c r="L11" s="79" t="s">
        <v>305</v>
      </c>
    </row>
    <row r="12" spans="1:12" ht="132" x14ac:dyDescent="0.25">
      <c r="A12" s="78" t="s">
        <v>531</v>
      </c>
      <c r="B12" s="78"/>
      <c r="C12" s="164"/>
      <c r="D12" s="78" t="s">
        <v>394</v>
      </c>
      <c r="E12" s="78" t="s">
        <v>532</v>
      </c>
      <c r="F12" s="78" t="s">
        <v>533</v>
      </c>
      <c r="G12" s="78" t="s">
        <v>2885</v>
      </c>
      <c r="H12" s="10" t="s">
        <v>534</v>
      </c>
      <c r="I12" s="78"/>
      <c r="J12" s="78"/>
      <c r="K12" s="78" t="s">
        <v>535</v>
      </c>
      <c r="L12" s="78" t="s">
        <v>536</v>
      </c>
    </row>
    <row r="13" spans="1:12" ht="158.25" customHeight="1" x14ac:dyDescent="0.25">
      <c r="A13" s="78" t="s">
        <v>399</v>
      </c>
      <c r="B13" s="78"/>
      <c r="C13" s="164"/>
      <c r="D13" s="78" t="s">
        <v>530</v>
      </c>
      <c r="E13" s="78" t="s">
        <v>393</v>
      </c>
      <c r="F13" s="78" t="s">
        <v>395</v>
      </c>
      <c r="G13" s="78" t="s">
        <v>2886</v>
      </c>
      <c r="H13" s="10">
        <v>20000</v>
      </c>
      <c r="I13" s="78" t="s">
        <v>396</v>
      </c>
      <c r="J13" s="78"/>
      <c r="K13" s="78" t="s">
        <v>397</v>
      </c>
      <c r="L13" s="78" t="s">
        <v>398</v>
      </c>
    </row>
    <row r="14" spans="1:12" ht="88.5" customHeight="1" x14ac:dyDescent="0.25">
      <c r="A14" s="78" t="s">
        <v>291</v>
      </c>
      <c r="B14" s="165" t="s">
        <v>22</v>
      </c>
      <c r="C14" s="164" t="s">
        <v>23</v>
      </c>
      <c r="D14" s="78" t="s">
        <v>24</v>
      </c>
      <c r="E14" s="79" t="s">
        <v>309</v>
      </c>
      <c r="F14" s="79" t="s">
        <v>250</v>
      </c>
      <c r="G14" s="79" t="s">
        <v>310</v>
      </c>
      <c r="H14" s="28" t="s">
        <v>311</v>
      </c>
      <c r="I14" s="79"/>
      <c r="J14" s="79" t="s">
        <v>283</v>
      </c>
      <c r="K14" s="79" t="s">
        <v>312</v>
      </c>
      <c r="L14" s="79" t="s">
        <v>313</v>
      </c>
    </row>
    <row r="15" spans="1:12" ht="83.25" customHeight="1" x14ac:dyDescent="0.25">
      <c r="A15" s="78" t="s">
        <v>291</v>
      </c>
      <c r="B15" s="165"/>
      <c r="C15" s="164"/>
      <c r="D15" s="78" t="s">
        <v>25</v>
      </c>
      <c r="E15" s="79" t="s">
        <v>314</v>
      </c>
      <c r="F15" s="79" t="s">
        <v>315</v>
      </c>
      <c r="G15" s="79" t="s">
        <v>316</v>
      </c>
      <c r="H15" s="28"/>
      <c r="I15" s="79" t="s">
        <v>317</v>
      </c>
      <c r="J15" s="79" t="s">
        <v>283</v>
      </c>
      <c r="K15" s="79" t="s">
        <v>318</v>
      </c>
      <c r="L15" s="79" t="s">
        <v>280</v>
      </c>
    </row>
    <row r="16" spans="1:12" ht="126.75" customHeight="1" x14ac:dyDescent="0.25">
      <c r="A16" s="78" t="s">
        <v>291</v>
      </c>
      <c r="B16" s="165"/>
      <c r="C16" s="164"/>
      <c r="D16" s="78" t="s">
        <v>26</v>
      </c>
      <c r="E16" s="79" t="s">
        <v>320</v>
      </c>
      <c r="F16" s="79" t="s">
        <v>250</v>
      </c>
      <c r="G16" s="79" t="s">
        <v>321</v>
      </c>
      <c r="H16" s="28" t="s">
        <v>322</v>
      </c>
      <c r="I16" s="79" t="s">
        <v>317</v>
      </c>
      <c r="J16" s="79" t="s">
        <v>283</v>
      </c>
      <c r="K16" s="79" t="s">
        <v>318</v>
      </c>
      <c r="L16" s="79" t="s">
        <v>280</v>
      </c>
    </row>
    <row r="17" spans="1:12" ht="214.5" x14ac:dyDescent="0.25">
      <c r="A17" s="78" t="s">
        <v>291</v>
      </c>
      <c r="B17" s="165"/>
      <c r="C17" s="164"/>
      <c r="D17" s="78" t="s">
        <v>319</v>
      </c>
      <c r="E17" s="79" t="s">
        <v>323</v>
      </c>
      <c r="F17" s="79" t="s">
        <v>315</v>
      </c>
      <c r="G17" s="79" t="s">
        <v>1963</v>
      </c>
      <c r="H17" s="28" t="s">
        <v>324</v>
      </c>
      <c r="I17" s="79" t="s">
        <v>325</v>
      </c>
      <c r="J17" s="79" t="s">
        <v>283</v>
      </c>
      <c r="K17" s="79" t="s">
        <v>326</v>
      </c>
      <c r="L17" s="79" t="s">
        <v>327</v>
      </c>
    </row>
    <row r="18" spans="1:12" ht="290.25" customHeight="1" x14ac:dyDescent="0.25">
      <c r="A18" s="78" t="s">
        <v>291</v>
      </c>
      <c r="B18" s="165" t="s">
        <v>27</v>
      </c>
      <c r="C18" s="164" t="s">
        <v>28</v>
      </c>
      <c r="D18" s="78" t="s">
        <v>29</v>
      </c>
      <c r="E18" s="79" t="s">
        <v>328</v>
      </c>
      <c r="F18" s="79" t="s">
        <v>250</v>
      </c>
      <c r="G18" s="79" t="s">
        <v>2887</v>
      </c>
      <c r="H18" s="28" t="s">
        <v>329</v>
      </c>
      <c r="I18" s="79" t="s">
        <v>330</v>
      </c>
      <c r="J18" s="79" t="s">
        <v>331</v>
      </c>
      <c r="K18" s="79" t="s">
        <v>326</v>
      </c>
      <c r="L18" s="79" t="s">
        <v>332</v>
      </c>
    </row>
    <row r="19" spans="1:12" ht="345.75" customHeight="1" x14ac:dyDescent="0.25">
      <c r="A19" s="78" t="s">
        <v>291</v>
      </c>
      <c r="B19" s="165"/>
      <c r="C19" s="164"/>
      <c r="D19" s="78" t="s">
        <v>30</v>
      </c>
      <c r="E19" s="79" t="s">
        <v>333</v>
      </c>
      <c r="F19" s="79" t="s">
        <v>250</v>
      </c>
      <c r="G19" s="79" t="s">
        <v>1964</v>
      </c>
      <c r="H19" s="28">
        <v>250000</v>
      </c>
      <c r="I19" s="79"/>
      <c r="J19" s="79" t="s">
        <v>331</v>
      </c>
      <c r="K19" s="79" t="s">
        <v>326</v>
      </c>
      <c r="L19" s="79" t="s">
        <v>334</v>
      </c>
    </row>
    <row r="20" spans="1:12" ht="90" customHeight="1" x14ac:dyDescent="0.25">
      <c r="A20" s="78" t="s">
        <v>291</v>
      </c>
      <c r="B20" s="165"/>
      <c r="C20" s="164"/>
      <c r="D20" s="78" t="s">
        <v>31</v>
      </c>
      <c r="E20" s="79" t="s">
        <v>335</v>
      </c>
      <c r="F20" s="79" t="s">
        <v>336</v>
      </c>
      <c r="G20" s="79" t="s">
        <v>337</v>
      </c>
      <c r="H20" s="28">
        <v>12000</v>
      </c>
      <c r="I20" s="79"/>
      <c r="J20" s="79" t="s">
        <v>331</v>
      </c>
      <c r="K20" s="79" t="s">
        <v>326</v>
      </c>
      <c r="L20" s="79" t="s">
        <v>338</v>
      </c>
    </row>
    <row r="21" spans="1:12" ht="132.75" customHeight="1" x14ac:dyDescent="0.25">
      <c r="A21" s="78" t="s">
        <v>291</v>
      </c>
      <c r="B21" s="78" t="s">
        <v>32</v>
      </c>
      <c r="C21" s="164" t="s">
        <v>33</v>
      </c>
      <c r="D21" s="78" t="s">
        <v>34</v>
      </c>
      <c r="E21" s="79" t="s">
        <v>1970</v>
      </c>
      <c r="F21" s="79" t="s">
        <v>339</v>
      </c>
      <c r="G21" s="79" t="s">
        <v>340</v>
      </c>
      <c r="H21" s="146"/>
      <c r="I21" s="79" t="s">
        <v>341</v>
      </c>
      <c r="J21" s="79" t="s">
        <v>342</v>
      </c>
      <c r="K21" s="79" t="s">
        <v>1965</v>
      </c>
      <c r="L21" s="79" t="s">
        <v>343</v>
      </c>
    </row>
    <row r="22" spans="1:12" ht="115.5" x14ac:dyDescent="0.25">
      <c r="A22" s="78" t="s">
        <v>291</v>
      </c>
      <c r="B22" s="78"/>
      <c r="C22" s="164"/>
      <c r="D22" s="78" t="s">
        <v>35</v>
      </c>
      <c r="E22" s="79" t="s">
        <v>344</v>
      </c>
      <c r="F22" s="79" t="s">
        <v>345</v>
      </c>
      <c r="G22" s="79" t="s">
        <v>346</v>
      </c>
      <c r="H22" s="28" t="s">
        <v>347</v>
      </c>
      <c r="I22" s="79"/>
      <c r="J22" s="79"/>
      <c r="K22" s="79"/>
      <c r="L22" s="79" t="s">
        <v>280</v>
      </c>
    </row>
    <row r="23" spans="1:12" ht="115.5" x14ac:dyDescent="0.25">
      <c r="A23" s="78" t="s">
        <v>291</v>
      </c>
      <c r="B23" s="78"/>
      <c r="C23" s="164"/>
      <c r="D23" s="78" t="s">
        <v>36</v>
      </c>
      <c r="E23" s="79" t="s">
        <v>348</v>
      </c>
      <c r="F23" s="79" t="s">
        <v>1795</v>
      </c>
      <c r="G23" s="79" t="s">
        <v>349</v>
      </c>
      <c r="H23" s="28" t="s">
        <v>350</v>
      </c>
      <c r="I23" s="79" t="s">
        <v>351</v>
      </c>
      <c r="J23" s="79"/>
      <c r="K23" s="79"/>
      <c r="L23" s="79" t="s">
        <v>280</v>
      </c>
    </row>
    <row r="24" spans="1:12" ht="132" x14ac:dyDescent="0.25">
      <c r="A24" s="78" t="s">
        <v>399</v>
      </c>
      <c r="B24" s="78"/>
      <c r="C24" s="164"/>
      <c r="D24" s="78" t="s">
        <v>400</v>
      </c>
      <c r="E24" s="4" t="s">
        <v>401</v>
      </c>
      <c r="F24" s="4" t="s">
        <v>402</v>
      </c>
      <c r="G24" s="4" t="s">
        <v>2888</v>
      </c>
      <c r="H24" s="8">
        <v>20000</v>
      </c>
      <c r="I24" s="4" t="s">
        <v>403</v>
      </c>
      <c r="J24" s="9"/>
      <c r="K24" s="4"/>
      <c r="L24" s="78" t="s">
        <v>398</v>
      </c>
    </row>
    <row r="25" spans="1:12" ht="132" x14ac:dyDescent="0.25">
      <c r="A25" s="78" t="s">
        <v>399</v>
      </c>
      <c r="B25" s="78"/>
      <c r="C25" s="164"/>
      <c r="D25" s="78" t="s">
        <v>404</v>
      </c>
      <c r="E25" s="4" t="s">
        <v>405</v>
      </c>
      <c r="F25" s="4" t="s">
        <v>406</v>
      </c>
      <c r="G25" s="4" t="s">
        <v>407</v>
      </c>
      <c r="H25" s="8">
        <v>18000</v>
      </c>
      <c r="I25" s="4" t="s">
        <v>408</v>
      </c>
      <c r="J25" s="9"/>
      <c r="K25" s="4"/>
      <c r="L25" s="78" t="s">
        <v>398</v>
      </c>
    </row>
    <row r="26" spans="1:12" ht="132" x14ac:dyDescent="0.25">
      <c r="A26" s="78" t="s">
        <v>399</v>
      </c>
      <c r="B26" s="78"/>
      <c r="C26" s="164"/>
      <c r="D26" s="78" t="s">
        <v>409</v>
      </c>
      <c r="E26" s="4" t="s">
        <v>410</v>
      </c>
      <c r="F26" s="4" t="s">
        <v>1966</v>
      </c>
      <c r="G26" s="4" t="s">
        <v>1967</v>
      </c>
      <c r="H26" s="8">
        <v>60000</v>
      </c>
      <c r="I26" s="4" t="s">
        <v>411</v>
      </c>
      <c r="J26" s="9"/>
      <c r="K26" s="4"/>
      <c r="L26" s="78" t="s">
        <v>398</v>
      </c>
    </row>
    <row r="27" spans="1:12" ht="82.5" x14ac:dyDescent="0.25">
      <c r="A27" s="78" t="s">
        <v>624</v>
      </c>
      <c r="B27" s="165" t="s">
        <v>37</v>
      </c>
      <c r="C27" s="164" t="s">
        <v>38</v>
      </c>
      <c r="D27" s="78" t="s">
        <v>39</v>
      </c>
      <c r="E27" s="79" t="s">
        <v>2889</v>
      </c>
      <c r="F27" s="79" t="s">
        <v>616</v>
      </c>
      <c r="G27" s="79" t="s">
        <v>2580</v>
      </c>
      <c r="H27" s="150">
        <v>10000</v>
      </c>
      <c r="I27" s="151" t="s">
        <v>617</v>
      </c>
      <c r="J27" s="151"/>
      <c r="K27" s="151"/>
      <c r="L27" s="151" t="s">
        <v>618</v>
      </c>
    </row>
    <row r="28" spans="1:12" ht="90" customHeight="1" x14ac:dyDescent="0.25">
      <c r="A28" s="78" t="s">
        <v>624</v>
      </c>
      <c r="B28" s="165"/>
      <c r="C28" s="164"/>
      <c r="D28" s="78" t="s">
        <v>40</v>
      </c>
      <c r="E28" s="79" t="s">
        <v>2891</v>
      </c>
      <c r="F28" s="79" t="s">
        <v>619</v>
      </c>
      <c r="G28" s="79" t="s">
        <v>2890</v>
      </c>
      <c r="H28" s="152">
        <v>382000</v>
      </c>
      <c r="I28" s="151" t="s">
        <v>571</v>
      </c>
      <c r="J28" s="151"/>
      <c r="K28" s="151"/>
      <c r="L28" s="151" t="s">
        <v>618</v>
      </c>
    </row>
    <row r="29" spans="1:12" ht="112.5" customHeight="1" x14ac:dyDescent="0.25">
      <c r="A29" s="78" t="s">
        <v>624</v>
      </c>
      <c r="B29" s="165"/>
      <c r="C29" s="164"/>
      <c r="D29" s="78" t="s">
        <v>41</v>
      </c>
      <c r="E29" s="79" t="s">
        <v>620</v>
      </c>
      <c r="F29" s="79" t="s">
        <v>621</v>
      </c>
      <c r="G29" s="79" t="s">
        <v>622</v>
      </c>
      <c r="H29" s="152">
        <v>20000</v>
      </c>
      <c r="I29" s="151" t="s">
        <v>623</v>
      </c>
      <c r="J29" s="151"/>
      <c r="K29" s="151"/>
      <c r="L29" s="151" t="s">
        <v>618</v>
      </c>
    </row>
    <row r="30" spans="1:12" ht="363" x14ac:dyDescent="0.25">
      <c r="A30" s="78" t="s">
        <v>1712</v>
      </c>
      <c r="B30" s="78" t="s">
        <v>42</v>
      </c>
      <c r="C30" s="164" t="s">
        <v>43</v>
      </c>
      <c r="D30" s="78" t="s">
        <v>44</v>
      </c>
      <c r="E30" s="78" t="s">
        <v>1705</v>
      </c>
      <c r="F30" s="78" t="s">
        <v>205</v>
      </c>
      <c r="G30" s="78" t="s">
        <v>1968</v>
      </c>
      <c r="H30" s="10">
        <v>12525000</v>
      </c>
      <c r="I30" s="78" t="s">
        <v>1706</v>
      </c>
      <c r="J30" s="78"/>
      <c r="K30" s="78"/>
      <c r="L30" s="78"/>
    </row>
    <row r="31" spans="1:12" ht="90.75" customHeight="1" x14ac:dyDescent="0.25">
      <c r="A31" s="78" t="s">
        <v>1712</v>
      </c>
      <c r="B31" s="78"/>
      <c r="C31" s="164"/>
      <c r="D31" s="78" t="s">
        <v>45</v>
      </c>
      <c r="E31" s="78" t="s">
        <v>1707</v>
      </c>
      <c r="F31" s="78" t="s">
        <v>205</v>
      </c>
      <c r="G31" s="78" t="s">
        <v>2913</v>
      </c>
      <c r="H31" s="10">
        <v>1800000</v>
      </c>
      <c r="I31" s="78" t="s">
        <v>1708</v>
      </c>
      <c r="J31" s="78"/>
      <c r="K31" s="78"/>
      <c r="L31" s="78"/>
    </row>
    <row r="32" spans="1:12" ht="123.75" customHeight="1" x14ac:dyDescent="0.25">
      <c r="A32" s="78" t="s">
        <v>1712</v>
      </c>
      <c r="B32" s="78"/>
      <c r="C32" s="164"/>
      <c r="D32" s="78" t="s">
        <v>2459</v>
      </c>
      <c r="E32" s="78" t="s">
        <v>1710</v>
      </c>
      <c r="F32" s="78" t="s">
        <v>205</v>
      </c>
      <c r="G32" s="78" t="s">
        <v>1711</v>
      </c>
      <c r="H32" s="10">
        <v>260418</v>
      </c>
      <c r="I32" s="78" t="s">
        <v>1708</v>
      </c>
      <c r="J32" s="78"/>
      <c r="K32" s="78"/>
      <c r="L32" s="78"/>
    </row>
    <row r="33" spans="1:12" ht="198" x14ac:dyDescent="0.25">
      <c r="A33" s="78" t="s">
        <v>531</v>
      </c>
      <c r="B33" s="78" t="s">
        <v>46</v>
      </c>
      <c r="C33" s="164" t="s">
        <v>47</v>
      </c>
      <c r="D33" s="78" t="s">
        <v>48</v>
      </c>
      <c r="E33" s="14" t="s">
        <v>537</v>
      </c>
      <c r="F33" s="14" t="s">
        <v>202</v>
      </c>
      <c r="G33" s="14" t="s">
        <v>1969</v>
      </c>
      <c r="H33" s="10">
        <v>33500000</v>
      </c>
      <c r="I33" s="14" t="s">
        <v>538</v>
      </c>
      <c r="J33" s="79" t="s">
        <v>539</v>
      </c>
      <c r="K33" s="78"/>
      <c r="L33" s="14" t="s">
        <v>540</v>
      </c>
    </row>
    <row r="34" spans="1:12" ht="82.5" x14ac:dyDescent="0.25">
      <c r="A34" s="78" t="s">
        <v>531</v>
      </c>
      <c r="B34" s="78"/>
      <c r="C34" s="164"/>
      <c r="D34" s="78" t="s">
        <v>49</v>
      </c>
      <c r="E34" s="14" t="s">
        <v>541</v>
      </c>
      <c r="F34" s="14" t="s">
        <v>188</v>
      </c>
      <c r="G34" s="14" t="s">
        <v>2892</v>
      </c>
      <c r="H34" s="153">
        <v>328000000</v>
      </c>
      <c r="I34" s="14" t="s">
        <v>542</v>
      </c>
      <c r="J34" s="78"/>
      <c r="K34" s="78"/>
      <c r="L34" s="14" t="s">
        <v>543</v>
      </c>
    </row>
    <row r="35" spans="1:12" ht="115.5" x14ac:dyDescent="0.25">
      <c r="A35" s="78" t="s">
        <v>531</v>
      </c>
      <c r="B35" s="78"/>
      <c r="C35" s="164"/>
      <c r="D35" s="78" t="s">
        <v>50</v>
      </c>
      <c r="E35" s="79" t="s">
        <v>544</v>
      </c>
      <c r="F35" s="79" t="s">
        <v>202</v>
      </c>
      <c r="G35" s="79" t="s">
        <v>2460</v>
      </c>
      <c r="H35" s="28">
        <v>30000</v>
      </c>
      <c r="I35" s="79" t="s">
        <v>545</v>
      </c>
      <c r="J35" s="79" t="s">
        <v>539</v>
      </c>
      <c r="K35" s="79" t="s">
        <v>1971</v>
      </c>
      <c r="L35" s="154" t="s">
        <v>546</v>
      </c>
    </row>
    <row r="36" spans="1:12" x14ac:dyDescent="0.25">
      <c r="A36" s="164" t="s">
        <v>51</v>
      </c>
      <c r="B36" s="164"/>
      <c r="C36" s="164"/>
      <c r="D36" s="164"/>
      <c r="E36" s="164"/>
      <c r="F36" s="164"/>
      <c r="G36" s="164"/>
      <c r="H36" s="164"/>
      <c r="I36" s="164"/>
      <c r="J36" s="164"/>
      <c r="K36" s="164"/>
      <c r="L36" s="164"/>
    </row>
    <row r="37" spans="1:12" ht="115.5" x14ac:dyDescent="0.25">
      <c r="A37" s="78" t="s">
        <v>485</v>
      </c>
      <c r="B37" s="78" t="s">
        <v>52</v>
      </c>
      <c r="C37" s="77" t="s">
        <v>486</v>
      </c>
      <c r="D37" s="78" t="s">
        <v>53</v>
      </c>
      <c r="E37" s="78" t="s">
        <v>1972</v>
      </c>
      <c r="F37" s="78" t="s">
        <v>481</v>
      </c>
      <c r="G37" s="78" t="s">
        <v>2875</v>
      </c>
      <c r="H37" s="15" t="s">
        <v>482</v>
      </c>
      <c r="I37" s="78" t="s">
        <v>483</v>
      </c>
      <c r="J37" s="78" t="s">
        <v>484</v>
      </c>
      <c r="K37" s="78"/>
      <c r="L37" s="78"/>
    </row>
    <row r="38" spans="1:12" ht="357.75" customHeight="1" x14ac:dyDescent="0.25">
      <c r="A38" s="78" t="s">
        <v>485</v>
      </c>
      <c r="B38" s="78"/>
      <c r="C38" s="77"/>
      <c r="D38" s="78" t="s">
        <v>2461</v>
      </c>
      <c r="E38" s="78" t="s">
        <v>487</v>
      </c>
      <c r="F38" s="78" t="s">
        <v>481</v>
      </c>
      <c r="G38" s="78" t="s">
        <v>2876</v>
      </c>
      <c r="H38" s="10">
        <v>20000</v>
      </c>
      <c r="I38" s="78" t="s">
        <v>488</v>
      </c>
      <c r="J38" s="78" t="s">
        <v>489</v>
      </c>
      <c r="K38" s="78" t="s">
        <v>1973</v>
      </c>
      <c r="L38" s="78" t="s">
        <v>490</v>
      </c>
    </row>
    <row r="39" spans="1:12" ht="108" customHeight="1" x14ac:dyDescent="0.25">
      <c r="A39" s="78" t="s">
        <v>485</v>
      </c>
      <c r="B39" s="78"/>
      <c r="C39" s="77"/>
      <c r="D39" s="78" t="s">
        <v>2462</v>
      </c>
      <c r="E39" s="78" t="s">
        <v>491</v>
      </c>
      <c r="F39" s="78" t="s">
        <v>481</v>
      </c>
      <c r="G39" s="78" t="s">
        <v>1974</v>
      </c>
      <c r="H39" s="10" t="s">
        <v>492</v>
      </c>
      <c r="I39" s="78" t="s">
        <v>493</v>
      </c>
      <c r="J39" s="78" t="s">
        <v>484</v>
      </c>
      <c r="K39" s="78"/>
      <c r="L39" s="78"/>
    </row>
    <row r="40" spans="1:12" ht="274.5" customHeight="1" x14ac:dyDescent="0.25">
      <c r="A40" s="78" t="s">
        <v>485</v>
      </c>
      <c r="B40" s="78"/>
      <c r="C40" s="77"/>
      <c r="D40" s="78" t="s">
        <v>2463</v>
      </c>
      <c r="E40" s="78" t="s">
        <v>494</v>
      </c>
      <c r="F40" s="78" t="s">
        <v>495</v>
      </c>
      <c r="G40" s="78" t="s">
        <v>2914</v>
      </c>
      <c r="H40" s="10">
        <v>20000</v>
      </c>
      <c r="I40" s="78"/>
      <c r="J40" s="78" t="s">
        <v>484</v>
      </c>
      <c r="K40" s="78"/>
      <c r="L40" s="78" t="s">
        <v>496</v>
      </c>
    </row>
    <row r="41" spans="1:12" ht="246" x14ac:dyDescent="0.25">
      <c r="A41" s="78" t="s">
        <v>485</v>
      </c>
      <c r="B41" s="78"/>
      <c r="C41" s="77"/>
      <c r="D41" s="78" t="s">
        <v>2464</v>
      </c>
      <c r="E41" s="78" t="s">
        <v>497</v>
      </c>
      <c r="F41" s="78" t="s">
        <v>481</v>
      </c>
      <c r="G41" s="78" t="s">
        <v>2915</v>
      </c>
      <c r="H41" s="10" t="s">
        <v>498</v>
      </c>
      <c r="I41" s="78" t="s">
        <v>499</v>
      </c>
      <c r="J41" s="78" t="s">
        <v>484</v>
      </c>
      <c r="K41" s="78"/>
      <c r="L41" s="78" t="s">
        <v>500</v>
      </c>
    </row>
    <row r="42" spans="1:12" ht="177" customHeight="1" x14ac:dyDescent="0.25">
      <c r="A42" s="78" t="s">
        <v>485</v>
      </c>
      <c r="B42" s="78"/>
      <c r="C42" s="77"/>
      <c r="D42" s="78" t="s">
        <v>501</v>
      </c>
      <c r="E42" s="78" t="s">
        <v>502</v>
      </c>
      <c r="F42" s="78" t="s">
        <v>481</v>
      </c>
      <c r="G42" s="78" t="s">
        <v>2916</v>
      </c>
      <c r="H42" s="10" t="s">
        <v>503</v>
      </c>
      <c r="I42" s="78"/>
      <c r="J42" s="78" t="s">
        <v>484</v>
      </c>
      <c r="K42" s="78" t="s">
        <v>1975</v>
      </c>
      <c r="L42" s="78"/>
    </row>
    <row r="43" spans="1:12" ht="84" customHeight="1" x14ac:dyDescent="0.25">
      <c r="A43" s="78" t="s">
        <v>571</v>
      </c>
      <c r="B43" s="165" t="s">
        <v>54</v>
      </c>
      <c r="C43" s="164" t="s">
        <v>55</v>
      </c>
      <c r="D43" s="78" t="s">
        <v>56</v>
      </c>
      <c r="E43" s="78" t="s">
        <v>566</v>
      </c>
      <c r="F43" s="78" t="s">
        <v>567</v>
      </c>
      <c r="G43" s="78" t="s">
        <v>568</v>
      </c>
      <c r="H43" s="10">
        <v>400000</v>
      </c>
      <c r="I43" s="78" t="s">
        <v>569</v>
      </c>
      <c r="J43" s="78" t="s">
        <v>2506</v>
      </c>
      <c r="K43" s="78"/>
      <c r="L43" s="78" t="s">
        <v>570</v>
      </c>
    </row>
    <row r="44" spans="1:12" ht="394.5" customHeight="1" x14ac:dyDescent="0.25">
      <c r="A44" s="78" t="s">
        <v>592</v>
      </c>
      <c r="B44" s="165"/>
      <c r="C44" s="164"/>
      <c r="D44" s="78">
        <v>2.3199999999999998</v>
      </c>
      <c r="E44" s="78" t="s">
        <v>2513</v>
      </c>
      <c r="F44" s="78" t="s">
        <v>2514</v>
      </c>
      <c r="G44" s="78" t="s">
        <v>2880</v>
      </c>
      <c r="H44" s="10" t="s">
        <v>2515</v>
      </c>
      <c r="I44" s="78" t="s">
        <v>2516</v>
      </c>
      <c r="J44" s="78"/>
      <c r="K44" s="78" t="s">
        <v>2517</v>
      </c>
      <c r="L44" s="78" t="s">
        <v>2518</v>
      </c>
    </row>
    <row r="45" spans="1:12" ht="136.5" customHeight="1" x14ac:dyDescent="0.25">
      <c r="A45" s="78" t="s">
        <v>542</v>
      </c>
      <c r="B45" s="165"/>
      <c r="C45" s="164"/>
      <c r="D45" s="78" t="s">
        <v>57</v>
      </c>
      <c r="E45" s="78" t="s">
        <v>1783</v>
      </c>
      <c r="F45" s="78" t="s">
        <v>1012</v>
      </c>
      <c r="G45" s="78" t="s">
        <v>1784</v>
      </c>
      <c r="H45" s="10">
        <v>122000</v>
      </c>
      <c r="I45" s="78"/>
      <c r="J45" s="78"/>
      <c r="K45" s="78" t="s">
        <v>1976</v>
      </c>
      <c r="L45" s="78" t="s">
        <v>1785</v>
      </c>
    </row>
    <row r="46" spans="1:12" ht="104.25" customHeight="1" x14ac:dyDescent="0.25">
      <c r="A46" s="78" t="s">
        <v>542</v>
      </c>
      <c r="B46" s="165"/>
      <c r="C46" s="164"/>
      <c r="D46" s="78" t="s">
        <v>1780</v>
      </c>
      <c r="E46" s="78" t="s">
        <v>1786</v>
      </c>
      <c r="F46" s="78" t="s">
        <v>1012</v>
      </c>
      <c r="G46" s="78" t="s">
        <v>1787</v>
      </c>
      <c r="H46" s="10">
        <v>29021</v>
      </c>
      <c r="I46" s="78"/>
      <c r="J46" s="78"/>
      <c r="K46" s="78"/>
      <c r="L46" s="78" t="s">
        <v>1788</v>
      </c>
    </row>
    <row r="47" spans="1:12" ht="66" x14ac:dyDescent="0.25">
      <c r="A47" s="78" t="s">
        <v>542</v>
      </c>
      <c r="B47" s="165"/>
      <c r="C47" s="164"/>
      <c r="D47" s="78" t="s">
        <v>1781</v>
      </c>
      <c r="E47" s="78" t="s">
        <v>1789</v>
      </c>
      <c r="F47" s="78" t="s">
        <v>1579</v>
      </c>
      <c r="G47" s="78" t="s">
        <v>1977</v>
      </c>
      <c r="H47" s="10" t="s">
        <v>907</v>
      </c>
      <c r="I47" s="78"/>
      <c r="J47" s="78"/>
      <c r="K47" s="78" t="s">
        <v>1976</v>
      </c>
      <c r="L47" s="78" t="s">
        <v>1790</v>
      </c>
    </row>
    <row r="48" spans="1:12" ht="61.5" customHeight="1" x14ac:dyDescent="0.25">
      <c r="A48" s="78" t="s">
        <v>542</v>
      </c>
      <c r="B48" s="165"/>
      <c r="C48" s="164"/>
      <c r="D48" s="78" t="s">
        <v>1782</v>
      </c>
      <c r="E48" s="78" t="s">
        <v>1978</v>
      </c>
      <c r="F48" s="78" t="s">
        <v>616</v>
      </c>
      <c r="G48" s="78" t="s">
        <v>1791</v>
      </c>
      <c r="H48" s="10" t="s">
        <v>907</v>
      </c>
      <c r="I48" s="78"/>
      <c r="J48" s="78"/>
      <c r="K48" s="78" t="s">
        <v>1979</v>
      </c>
      <c r="L48" s="78" t="s">
        <v>1790</v>
      </c>
    </row>
    <row r="49" spans="1:12" ht="68.25" customHeight="1" x14ac:dyDescent="0.25">
      <c r="A49" s="78" t="s">
        <v>542</v>
      </c>
      <c r="B49" s="165"/>
      <c r="C49" s="164"/>
      <c r="D49" s="78" t="s">
        <v>2519</v>
      </c>
      <c r="E49" s="78" t="s">
        <v>1980</v>
      </c>
      <c r="F49" s="78" t="s">
        <v>1579</v>
      </c>
      <c r="G49" s="78" t="s">
        <v>1981</v>
      </c>
      <c r="H49" s="10">
        <v>180000</v>
      </c>
      <c r="I49" s="78" t="s">
        <v>1792</v>
      </c>
      <c r="J49" s="78"/>
      <c r="K49" s="78" t="s">
        <v>1976</v>
      </c>
      <c r="L49" s="78" t="s">
        <v>1793</v>
      </c>
    </row>
    <row r="50" spans="1:12" ht="231" x14ac:dyDescent="0.25">
      <c r="A50" s="78" t="s">
        <v>341</v>
      </c>
      <c r="B50" s="165" t="s">
        <v>58</v>
      </c>
      <c r="C50" s="164" t="s">
        <v>59</v>
      </c>
      <c r="D50" s="78" t="s">
        <v>60</v>
      </c>
      <c r="E50" s="78" t="s">
        <v>516</v>
      </c>
      <c r="F50" s="78" t="s">
        <v>517</v>
      </c>
      <c r="G50" s="78" t="s">
        <v>1982</v>
      </c>
      <c r="H50" s="28" t="s">
        <v>518</v>
      </c>
      <c r="I50" s="78" t="s">
        <v>1983</v>
      </c>
      <c r="J50" s="78" t="s">
        <v>519</v>
      </c>
      <c r="K50" s="78"/>
      <c r="L50" s="78" t="s">
        <v>520</v>
      </c>
    </row>
    <row r="51" spans="1:12" ht="231" x14ac:dyDescent="0.25">
      <c r="A51" s="78" t="s">
        <v>341</v>
      </c>
      <c r="B51" s="165"/>
      <c r="C51" s="164"/>
      <c r="D51" s="78" t="s">
        <v>61</v>
      </c>
      <c r="E51" s="78" t="s">
        <v>521</v>
      </c>
      <c r="F51" s="78" t="s">
        <v>517</v>
      </c>
      <c r="G51" s="78" t="s">
        <v>522</v>
      </c>
      <c r="H51" s="10" t="s">
        <v>523</v>
      </c>
      <c r="I51" s="78" t="s">
        <v>798</v>
      </c>
      <c r="J51" s="78" t="s">
        <v>519</v>
      </c>
      <c r="K51" s="78"/>
      <c r="L51" s="78" t="s">
        <v>520</v>
      </c>
    </row>
    <row r="52" spans="1:12" ht="231" x14ac:dyDescent="0.25">
      <c r="A52" s="78" t="s">
        <v>341</v>
      </c>
      <c r="B52" s="165"/>
      <c r="C52" s="164"/>
      <c r="D52" s="78" t="s">
        <v>62</v>
      </c>
      <c r="E52" s="79" t="s">
        <v>524</v>
      </c>
      <c r="F52" s="78" t="s">
        <v>517</v>
      </c>
      <c r="G52" s="78" t="s">
        <v>2917</v>
      </c>
      <c r="H52" s="28" t="s">
        <v>518</v>
      </c>
      <c r="I52" s="78" t="s">
        <v>1983</v>
      </c>
      <c r="J52" s="78" t="s">
        <v>519</v>
      </c>
      <c r="K52" s="78"/>
      <c r="L52" s="78" t="s">
        <v>520</v>
      </c>
    </row>
    <row r="53" spans="1:12" ht="175.5" customHeight="1" x14ac:dyDescent="0.25">
      <c r="A53" s="78" t="s">
        <v>542</v>
      </c>
      <c r="B53" s="165"/>
      <c r="C53" s="164"/>
      <c r="D53" s="78" t="s">
        <v>1798</v>
      </c>
      <c r="E53" s="78" t="s">
        <v>1794</v>
      </c>
      <c r="F53" s="78" t="s">
        <v>1795</v>
      </c>
      <c r="G53" s="78" t="s">
        <v>1984</v>
      </c>
      <c r="H53" s="10">
        <v>20000</v>
      </c>
      <c r="I53" s="78" t="s">
        <v>1796</v>
      </c>
      <c r="J53" s="78"/>
      <c r="K53" s="78"/>
      <c r="L53" s="78" t="s">
        <v>1797</v>
      </c>
    </row>
    <row r="54" spans="1:12" ht="181.5" x14ac:dyDescent="0.25">
      <c r="A54" s="78" t="s">
        <v>542</v>
      </c>
      <c r="B54" s="165"/>
      <c r="C54" s="164"/>
      <c r="D54" s="78" t="s">
        <v>1799</v>
      </c>
      <c r="E54" s="78" t="s">
        <v>1803</v>
      </c>
      <c r="F54" s="78" t="s">
        <v>1795</v>
      </c>
      <c r="G54" s="78" t="s">
        <v>1804</v>
      </c>
      <c r="H54" s="10" t="s">
        <v>907</v>
      </c>
      <c r="I54" s="78" t="s">
        <v>1805</v>
      </c>
      <c r="J54" s="78"/>
      <c r="K54" s="78" t="s">
        <v>1985</v>
      </c>
      <c r="L54" s="78" t="s">
        <v>1806</v>
      </c>
    </row>
    <row r="55" spans="1:12" ht="409.5" x14ac:dyDescent="0.25">
      <c r="A55" s="78" t="s">
        <v>542</v>
      </c>
      <c r="B55" s="165"/>
      <c r="C55" s="164"/>
      <c r="D55" s="78" t="s">
        <v>1800</v>
      </c>
      <c r="E55" s="78" t="s">
        <v>1807</v>
      </c>
      <c r="F55" s="78" t="s">
        <v>1795</v>
      </c>
      <c r="G55" s="78" t="s">
        <v>1986</v>
      </c>
      <c r="H55" s="10" t="s">
        <v>907</v>
      </c>
      <c r="I55" s="78" t="s">
        <v>1808</v>
      </c>
      <c r="J55" s="78"/>
      <c r="K55" s="78"/>
      <c r="L55" s="78" t="s">
        <v>1809</v>
      </c>
    </row>
    <row r="56" spans="1:12" ht="409.5" x14ac:dyDescent="0.25">
      <c r="A56" s="78" t="s">
        <v>542</v>
      </c>
      <c r="B56" s="165"/>
      <c r="C56" s="164"/>
      <c r="D56" s="78" t="s">
        <v>1801</v>
      </c>
      <c r="E56" s="78" t="s">
        <v>1810</v>
      </c>
      <c r="F56" s="78" t="s">
        <v>1795</v>
      </c>
      <c r="G56" s="78" t="s">
        <v>1987</v>
      </c>
      <c r="H56" s="10" t="s">
        <v>907</v>
      </c>
      <c r="I56" s="78" t="s">
        <v>1811</v>
      </c>
      <c r="J56" s="78"/>
      <c r="K56" s="78"/>
      <c r="L56" s="78" t="s">
        <v>1809</v>
      </c>
    </row>
    <row r="57" spans="1:12" ht="99" x14ac:dyDescent="0.25">
      <c r="A57" s="78" t="s">
        <v>1815</v>
      </c>
      <c r="B57" s="165"/>
      <c r="C57" s="164"/>
      <c r="D57" s="78" t="s">
        <v>1802</v>
      </c>
      <c r="E57" s="78" t="s">
        <v>1812</v>
      </c>
      <c r="F57" s="78" t="s">
        <v>1795</v>
      </c>
      <c r="G57" s="78" t="s">
        <v>1988</v>
      </c>
      <c r="H57" s="10">
        <v>15000</v>
      </c>
      <c r="I57" s="78" t="s">
        <v>1813</v>
      </c>
      <c r="J57" s="78"/>
      <c r="K57" s="78"/>
      <c r="L57" s="78" t="s">
        <v>1814</v>
      </c>
    </row>
    <row r="58" spans="1:12" ht="99" customHeight="1" x14ac:dyDescent="0.25">
      <c r="A58" s="78" t="s">
        <v>571</v>
      </c>
      <c r="B58" s="165" t="s">
        <v>63</v>
      </c>
      <c r="C58" s="164" t="s">
        <v>64</v>
      </c>
      <c r="D58" s="78" t="s">
        <v>65</v>
      </c>
      <c r="E58" s="78" t="s">
        <v>1989</v>
      </c>
      <c r="F58" s="78" t="s">
        <v>567</v>
      </c>
      <c r="G58" s="78" t="s">
        <v>1990</v>
      </c>
      <c r="H58" s="10">
        <v>0</v>
      </c>
      <c r="I58" s="78" t="s">
        <v>569</v>
      </c>
      <c r="J58" s="78" t="s">
        <v>2503</v>
      </c>
      <c r="K58" s="78"/>
      <c r="L58" s="78"/>
    </row>
    <row r="59" spans="1:12" ht="150" customHeight="1" x14ac:dyDescent="0.25">
      <c r="A59" s="78" t="s">
        <v>571</v>
      </c>
      <c r="B59" s="165"/>
      <c r="C59" s="164"/>
      <c r="D59" s="78" t="s">
        <v>66</v>
      </c>
      <c r="E59" s="78" t="s">
        <v>572</v>
      </c>
      <c r="F59" s="78" t="s">
        <v>573</v>
      </c>
      <c r="G59" s="78" t="s">
        <v>2918</v>
      </c>
      <c r="H59" s="10"/>
      <c r="I59" s="78" t="s">
        <v>569</v>
      </c>
      <c r="J59" s="78" t="s">
        <v>2507</v>
      </c>
      <c r="K59" s="78"/>
      <c r="L59" s="78" t="s">
        <v>570</v>
      </c>
    </row>
    <row r="60" spans="1:12" ht="181.5" x14ac:dyDescent="0.25">
      <c r="A60" s="78" t="s">
        <v>2348</v>
      </c>
      <c r="B60" s="165" t="s">
        <v>67</v>
      </c>
      <c r="C60" s="164" t="s">
        <v>68</v>
      </c>
      <c r="D60" s="78">
        <v>2.61</v>
      </c>
      <c r="E60" s="78" t="s">
        <v>2465</v>
      </c>
      <c r="F60" s="78" t="s">
        <v>481</v>
      </c>
      <c r="G60" s="78" t="s">
        <v>2466</v>
      </c>
      <c r="H60" s="10"/>
      <c r="I60" s="78" t="s">
        <v>2348</v>
      </c>
      <c r="J60" s="78"/>
      <c r="K60" s="78"/>
      <c r="L60" s="78" t="s">
        <v>2273</v>
      </c>
    </row>
    <row r="61" spans="1:12" ht="99" x14ac:dyDescent="0.25">
      <c r="A61" s="78" t="s">
        <v>2348</v>
      </c>
      <c r="B61" s="165"/>
      <c r="C61" s="164"/>
      <c r="D61" s="78" t="s">
        <v>69</v>
      </c>
      <c r="E61" s="78" t="s">
        <v>2500</v>
      </c>
      <c r="F61" s="78" t="s">
        <v>481</v>
      </c>
      <c r="G61" s="78" t="s">
        <v>2467</v>
      </c>
      <c r="H61" s="10"/>
      <c r="I61" s="78"/>
      <c r="J61" s="78"/>
      <c r="K61" s="78"/>
      <c r="L61" s="78"/>
    </row>
    <row r="62" spans="1:12" ht="132" x14ac:dyDescent="0.25">
      <c r="A62" s="78" t="s">
        <v>2348</v>
      </c>
      <c r="B62" s="165"/>
      <c r="C62" s="164"/>
      <c r="D62" s="78" t="s">
        <v>70</v>
      </c>
      <c r="E62" s="78" t="s">
        <v>2468</v>
      </c>
      <c r="F62" s="78" t="s">
        <v>481</v>
      </c>
      <c r="G62" s="78" t="s">
        <v>2501</v>
      </c>
      <c r="H62" s="10"/>
      <c r="I62" s="78"/>
      <c r="J62" s="78"/>
      <c r="K62" s="78"/>
      <c r="L62" s="78"/>
    </row>
    <row r="63" spans="1:12" ht="132" x14ac:dyDescent="0.25">
      <c r="A63" s="78" t="s">
        <v>578</v>
      </c>
      <c r="B63" s="165" t="s">
        <v>71</v>
      </c>
      <c r="C63" s="164" t="s">
        <v>72</v>
      </c>
      <c r="D63" s="78" t="s">
        <v>73</v>
      </c>
      <c r="E63" s="78" t="s">
        <v>574</v>
      </c>
      <c r="F63" s="78" t="s">
        <v>575</v>
      </c>
      <c r="G63" s="78" t="s">
        <v>1991</v>
      </c>
      <c r="H63" s="10">
        <v>203849</v>
      </c>
      <c r="I63" s="78" t="s">
        <v>576</v>
      </c>
      <c r="J63" s="78"/>
      <c r="K63" s="78" t="s">
        <v>1992</v>
      </c>
      <c r="L63" s="78" t="s">
        <v>577</v>
      </c>
    </row>
    <row r="64" spans="1:12" ht="66" x14ac:dyDescent="0.25">
      <c r="A64" s="78" t="s">
        <v>2348</v>
      </c>
      <c r="B64" s="165"/>
      <c r="C64" s="164"/>
      <c r="D64" s="78" t="s">
        <v>74</v>
      </c>
      <c r="E64" s="78" t="s">
        <v>2469</v>
      </c>
      <c r="F64" s="78" t="s">
        <v>406</v>
      </c>
      <c r="G64" s="78" t="s">
        <v>2470</v>
      </c>
      <c r="H64" s="10" t="s">
        <v>2471</v>
      </c>
      <c r="I64" s="78" t="s">
        <v>2281</v>
      </c>
      <c r="J64" s="78"/>
      <c r="K64" s="78"/>
      <c r="L64" s="78" t="s">
        <v>2472</v>
      </c>
    </row>
    <row r="65" spans="1:12" ht="99" x14ac:dyDescent="0.25">
      <c r="A65" s="78" t="s">
        <v>2348</v>
      </c>
      <c r="B65" s="165"/>
      <c r="C65" s="164"/>
      <c r="D65" s="78" t="s">
        <v>75</v>
      </c>
      <c r="E65" s="78" t="s">
        <v>2473</v>
      </c>
      <c r="F65" s="78" t="s">
        <v>2474</v>
      </c>
      <c r="G65" s="78" t="s">
        <v>2475</v>
      </c>
      <c r="H65" s="10" t="s">
        <v>2476</v>
      </c>
      <c r="I65" s="78" t="s">
        <v>2281</v>
      </c>
      <c r="J65" s="78"/>
      <c r="K65" s="78"/>
      <c r="L65" s="78" t="s">
        <v>2472</v>
      </c>
    </row>
    <row r="66" spans="1:12" ht="99" x14ac:dyDescent="0.25">
      <c r="A66" s="78" t="s">
        <v>2348</v>
      </c>
      <c r="B66" s="165"/>
      <c r="C66" s="164"/>
      <c r="D66" s="78" t="s">
        <v>2480</v>
      </c>
      <c r="E66" s="78" t="s">
        <v>2477</v>
      </c>
      <c r="F66" s="78" t="s">
        <v>406</v>
      </c>
      <c r="G66" s="78" t="s">
        <v>2478</v>
      </c>
      <c r="H66" s="10" t="s">
        <v>2479</v>
      </c>
      <c r="I66" s="78" t="s">
        <v>2281</v>
      </c>
      <c r="J66" s="78"/>
      <c r="K66" s="78"/>
      <c r="L66" s="78" t="s">
        <v>2472</v>
      </c>
    </row>
    <row r="67" spans="1:12" s="9" customFormat="1" x14ac:dyDescent="0.25">
      <c r="A67" s="164" t="s">
        <v>76</v>
      </c>
      <c r="B67" s="164"/>
      <c r="C67" s="164"/>
      <c r="D67" s="164"/>
      <c r="E67" s="164"/>
      <c r="F67" s="164"/>
      <c r="G67" s="164"/>
      <c r="H67" s="164"/>
      <c r="I67" s="164"/>
      <c r="J67" s="164"/>
      <c r="K67" s="164"/>
      <c r="L67" s="164"/>
    </row>
    <row r="68" spans="1:12" ht="115.5" x14ac:dyDescent="0.25">
      <c r="A68" s="78" t="s">
        <v>542</v>
      </c>
      <c r="B68" s="78" t="s">
        <v>77</v>
      </c>
      <c r="C68" s="164" t="s">
        <v>78</v>
      </c>
      <c r="D68" s="78" t="s">
        <v>79</v>
      </c>
      <c r="E68" s="78" t="s">
        <v>1993</v>
      </c>
      <c r="F68" s="78" t="s">
        <v>1820</v>
      </c>
      <c r="G68" s="78" t="s">
        <v>1821</v>
      </c>
      <c r="H68" s="10" t="s">
        <v>523</v>
      </c>
      <c r="I68" s="78"/>
      <c r="J68" s="78"/>
      <c r="K68" s="78"/>
      <c r="L68" s="78" t="s">
        <v>1822</v>
      </c>
    </row>
    <row r="69" spans="1:12" ht="66" x14ac:dyDescent="0.25">
      <c r="A69" s="78" t="s">
        <v>542</v>
      </c>
      <c r="B69" s="78"/>
      <c r="C69" s="164"/>
      <c r="D69" s="78" t="s">
        <v>80</v>
      </c>
      <c r="E69" s="78" t="s">
        <v>1823</v>
      </c>
      <c r="F69" s="78" t="s">
        <v>517</v>
      </c>
      <c r="G69" s="78" t="s">
        <v>1824</v>
      </c>
      <c r="H69" s="10" t="s">
        <v>523</v>
      </c>
      <c r="I69" s="78" t="s">
        <v>1825</v>
      </c>
      <c r="J69" s="78"/>
      <c r="K69" s="78"/>
      <c r="L69" s="78" t="s">
        <v>1826</v>
      </c>
    </row>
    <row r="70" spans="1:12" ht="49.5" x14ac:dyDescent="0.25">
      <c r="A70" s="78" t="s">
        <v>542</v>
      </c>
      <c r="B70" s="78"/>
      <c r="C70" s="164"/>
      <c r="D70" s="78" t="s">
        <v>2481</v>
      </c>
      <c r="E70" s="78" t="s">
        <v>1827</v>
      </c>
      <c r="F70" s="78" t="s">
        <v>517</v>
      </c>
      <c r="G70" s="78" t="s">
        <v>1828</v>
      </c>
      <c r="H70" s="10" t="s">
        <v>523</v>
      </c>
      <c r="I70" s="78"/>
      <c r="J70" s="78"/>
      <c r="K70" s="78"/>
      <c r="L70" s="78" t="s">
        <v>1829</v>
      </c>
    </row>
    <row r="71" spans="1:12" ht="82.5" x14ac:dyDescent="0.25">
      <c r="A71" s="78" t="s">
        <v>542</v>
      </c>
      <c r="B71" s="78"/>
      <c r="C71" s="164"/>
      <c r="D71" s="78" t="s">
        <v>1816</v>
      </c>
      <c r="E71" s="78" t="s">
        <v>1994</v>
      </c>
      <c r="F71" s="78" t="s">
        <v>517</v>
      </c>
      <c r="G71" s="78" t="s">
        <v>1830</v>
      </c>
      <c r="H71" s="10" t="s">
        <v>523</v>
      </c>
      <c r="I71" s="78"/>
      <c r="J71" s="78"/>
      <c r="K71" s="78"/>
      <c r="L71" s="78"/>
    </row>
    <row r="72" spans="1:12" ht="49.5" x14ac:dyDescent="0.25">
      <c r="A72" s="78" t="s">
        <v>542</v>
      </c>
      <c r="B72" s="78"/>
      <c r="C72" s="164"/>
      <c r="D72" s="78" t="s">
        <v>1817</v>
      </c>
      <c r="E72" s="78" t="s">
        <v>1831</v>
      </c>
      <c r="F72" s="78" t="s">
        <v>1832</v>
      </c>
      <c r="G72" s="78" t="s">
        <v>1833</v>
      </c>
      <c r="H72" s="10" t="s">
        <v>1834</v>
      </c>
      <c r="I72" s="78" t="s">
        <v>1835</v>
      </c>
      <c r="J72" s="78"/>
      <c r="K72" s="78"/>
      <c r="L72" s="78" t="s">
        <v>1836</v>
      </c>
    </row>
    <row r="73" spans="1:12" ht="82.5" x14ac:dyDescent="0.25">
      <c r="A73" s="78" t="s">
        <v>542</v>
      </c>
      <c r="B73" s="78"/>
      <c r="C73" s="164"/>
      <c r="D73" s="78" t="s">
        <v>1818</v>
      </c>
      <c r="E73" s="78" t="s">
        <v>1837</v>
      </c>
      <c r="F73" s="78" t="s">
        <v>1795</v>
      </c>
      <c r="G73" s="78" t="s">
        <v>1995</v>
      </c>
      <c r="H73" s="10" t="s">
        <v>523</v>
      </c>
      <c r="I73" s="78" t="s">
        <v>1838</v>
      </c>
      <c r="J73" s="78"/>
      <c r="K73" s="78"/>
      <c r="L73" s="78" t="s">
        <v>1839</v>
      </c>
    </row>
    <row r="74" spans="1:12" ht="86.25" customHeight="1" x14ac:dyDescent="0.25">
      <c r="A74" s="78" t="s">
        <v>542</v>
      </c>
      <c r="B74" s="78"/>
      <c r="C74" s="164"/>
      <c r="D74" s="78" t="s">
        <v>1819</v>
      </c>
      <c r="E74" s="78" t="s">
        <v>1840</v>
      </c>
      <c r="F74" s="78" t="s">
        <v>1795</v>
      </c>
      <c r="G74" s="78" t="s">
        <v>1996</v>
      </c>
      <c r="H74" s="10" t="s">
        <v>523</v>
      </c>
      <c r="I74" s="78" t="s">
        <v>1841</v>
      </c>
      <c r="J74" s="78"/>
      <c r="K74" s="155"/>
      <c r="L74" s="78" t="s">
        <v>1842</v>
      </c>
    </row>
    <row r="75" spans="1:12" ht="244.5" customHeight="1" x14ac:dyDescent="0.25">
      <c r="A75" s="78" t="s">
        <v>531</v>
      </c>
      <c r="B75" s="78" t="s">
        <v>81</v>
      </c>
      <c r="C75" s="164" t="s">
        <v>82</v>
      </c>
      <c r="D75" s="78" t="s">
        <v>83</v>
      </c>
      <c r="E75" s="78" t="s">
        <v>547</v>
      </c>
      <c r="F75" s="78" t="s">
        <v>188</v>
      </c>
      <c r="G75" s="78" t="s">
        <v>1997</v>
      </c>
      <c r="H75" s="10">
        <v>95000</v>
      </c>
      <c r="I75" s="78" t="s">
        <v>548</v>
      </c>
      <c r="J75" s="78"/>
      <c r="K75" s="78" t="s">
        <v>1998</v>
      </c>
      <c r="L75" s="78" t="s">
        <v>550</v>
      </c>
    </row>
    <row r="76" spans="1:12" ht="66" x14ac:dyDescent="0.25">
      <c r="A76" s="78" t="s">
        <v>531</v>
      </c>
      <c r="B76" s="78"/>
      <c r="C76" s="164"/>
      <c r="D76" s="78" t="s">
        <v>84</v>
      </c>
      <c r="E76" s="81" t="s">
        <v>551</v>
      </c>
      <c r="F76" s="78" t="s">
        <v>552</v>
      </c>
      <c r="G76" s="78" t="s">
        <v>1999</v>
      </c>
      <c r="H76" s="10">
        <v>197000</v>
      </c>
      <c r="I76" s="78" t="s">
        <v>553</v>
      </c>
      <c r="J76" s="78"/>
      <c r="K76" s="78" t="s">
        <v>2000</v>
      </c>
      <c r="L76" s="78" t="s">
        <v>550</v>
      </c>
    </row>
    <row r="77" spans="1:12" ht="313.5" x14ac:dyDescent="0.25">
      <c r="A77" s="78" t="s">
        <v>542</v>
      </c>
      <c r="B77" s="78"/>
      <c r="C77" s="164"/>
      <c r="D77" s="78" t="s">
        <v>85</v>
      </c>
      <c r="E77" s="78" t="s">
        <v>1843</v>
      </c>
      <c r="F77" s="78" t="s">
        <v>517</v>
      </c>
      <c r="G77" s="78" t="s">
        <v>1844</v>
      </c>
      <c r="H77" s="10" t="s">
        <v>1845</v>
      </c>
      <c r="I77" s="78" t="s">
        <v>1846</v>
      </c>
      <c r="J77" s="78"/>
      <c r="K77" s="78"/>
      <c r="L77" s="78" t="s">
        <v>1847</v>
      </c>
    </row>
    <row r="78" spans="1:12" ht="115.5" x14ac:dyDescent="0.25">
      <c r="A78" s="78" t="s">
        <v>542</v>
      </c>
      <c r="B78" s="78"/>
      <c r="C78" s="164"/>
      <c r="D78" s="78" t="s">
        <v>1848</v>
      </c>
      <c r="E78" s="78" t="s">
        <v>1849</v>
      </c>
      <c r="F78" s="78" t="s">
        <v>1850</v>
      </c>
      <c r="G78" s="78" t="s">
        <v>2590</v>
      </c>
      <c r="H78" s="156" t="s">
        <v>1851</v>
      </c>
      <c r="I78" s="78"/>
      <c r="J78" s="78"/>
      <c r="K78" s="78" t="s">
        <v>2001</v>
      </c>
      <c r="L78" s="78" t="s">
        <v>1852</v>
      </c>
    </row>
    <row r="79" spans="1:12" ht="132" x14ac:dyDescent="0.25">
      <c r="A79" s="78" t="s">
        <v>542</v>
      </c>
      <c r="B79" s="78"/>
      <c r="C79" s="164"/>
      <c r="D79" s="78" t="s">
        <v>1853</v>
      </c>
      <c r="E79" s="78" t="s">
        <v>1854</v>
      </c>
      <c r="F79" s="78" t="s">
        <v>517</v>
      </c>
      <c r="G79" s="78" t="s">
        <v>2002</v>
      </c>
      <c r="H79" s="10" t="s">
        <v>523</v>
      </c>
      <c r="I79" s="78" t="s">
        <v>1855</v>
      </c>
      <c r="J79" s="78"/>
      <c r="K79" s="78" t="s">
        <v>2003</v>
      </c>
      <c r="L79" s="78" t="s">
        <v>1856</v>
      </c>
    </row>
    <row r="80" spans="1:12" ht="82.5" x14ac:dyDescent="0.25">
      <c r="A80" s="78" t="s">
        <v>542</v>
      </c>
      <c r="B80" s="78"/>
      <c r="C80" s="164"/>
      <c r="D80" s="78" t="s">
        <v>1857</v>
      </c>
      <c r="E80" s="78" t="s">
        <v>1858</v>
      </c>
      <c r="F80" s="78" t="s">
        <v>517</v>
      </c>
      <c r="G80" s="78" t="s">
        <v>1859</v>
      </c>
      <c r="H80" s="10" t="s">
        <v>523</v>
      </c>
      <c r="I80" s="78" t="s">
        <v>1860</v>
      </c>
      <c r="J80" s="78"/>
      <c r="K80" s="78" t="s">
        <v>2004</v>
      </c>
      <c r="L80" s="78" t="s">
        <v>1856</v>
      </c>
    </row>
    <row r="81" spans="1:34" ht="82.5" x14ac:dyDescent="0.25">
      <c r="A81" s="78" t="s">
        <v>542</v>
      </c>
      <c r="B81" s="78"/>
      <c r="C81" s="164"/>
      <c r="D81" s="78" t="s">
        <v>1861</v>
      </c>
      <c r="E81" s="78" t="s">
        <v>1862</v>
      </c>
      <c r="F81" s="78" t="s">
        <v>517</v>
      </c>
      <c r="G81" s="78" t="s">
        <v>1863</v>
      </c>
      <c r="H81" s="10" t="s">
        <v>523</v>
      </c>
      <c r="I81" s="78" t="s">
        <v>1864</v>
      </c>
      <c r="J81" s="78"/>
      <c r="K81" s="78" t="s">
        <v>2005</v>
      </c>
      <c r="L81" s="78" t="s">
        <v>1865</v>
      </c>
    </row>
    <row r="82" spans="1:34" ht="66" x14ac:dyDescent="0.25">
      <c r="A82" s="78" t="s">
        <v>542</v>
      </c>
      <c r="B82" s="78"/>
      <c r="C82" s="164"/>
      <c r="D82" s="78" t="s">
        <v>2482</v>
      </c>
      <c r="E82" s="78" t="s">
        <v>1867</v>
      </c>
      <c r="F82" s="78" t="s">
        <v>1012</v>
      </c>
      <c r="G82" s="78" t="s">
        <v>1868</v>
      </c>
      <c r="H82" s="78">
        <v>100000</v>
      </c>
      <c r="I82" s="78" t="s">
        <v>1869</v>
      </c>
      <c r="J82" s="78"/>
      <c r="K82" s="78" t="s">
        <v>2006</v>
      </c>
      <c r="L82" s="78"/>
    </row>
    <row r="83" spans="1:34" ht="84" customHeight="1" x14ac:dyDescent="0.25">
      <c r="A83" s="78" t="s">
        <v>542</v>
      </c>
      <c r="B83" s="78"/>
      <c r="C83" s="164"/>
      <c r="D83" s="78" t="s">
        <v>1866</v>
      </c>
      <c r="E83" s="78" t="s">
        <v>1870</v>
      </c>
      <c r="F83" s="78" t="s">
        <v>1012</v>
      </c>
      <c r="G83" s="78" t="s">
        <v>1871</v>
      </c>
      <c r="H83" s="78">
        <v>55337</v>
      </c>
      <c r="I83" s="78" t="s">
        <v>1872</v>
      </c>
      <c r="J83" s="78"/>
      <c r="K83" s="78" t="s">
        <v>2007</v>
      </c>
      <c r="L83" s="78" t="s">
        <v>1873</v>
      </c>
    </row>
    <row r="84" spans="1:34" ht="99" customHeight="1" x14ac:dyDescent="0.25">
      <c r="A84" s="78" t="s">
        <v>443</v>
      </c>
      <c r="B84" s="165" t="s">
        <v>86</v>
      </c>
      <c r="C84" s="164" t="s">
        <v>87</v>
      </c>
      <c r="D84" s="78" t="s">
        <v>88</v>
      </c>
      <c r="E84" s="78" t="s">
        <v>424</v>
      </c>
      <c r="F84" s="78" t="s">
        <v>406</v>
      </c>
      <c r="G84" s="78" t="s">
        <v>425</v>
      </c>
      <c r="H84" s="10">
        <v>1000000</v>
      </c>
      <c r="I84" s="78" t="s">
        <v>426</v>
      </c>
      <c r="J84" s="78" t="s">
        <v>427</v>
      </c>
      <c r="K84" s="78" t="s">
        <v>428</v>
      </c>
      <c r="L84" s="81" t="s">
        <v>429</v>
      </c>
    </row>
    <row r="85" spans="1:34" ht="115.5" x14ac:dyDescent="0.25">
      <c r="A85" s="78" t="s">
        <v>443</v>
      </c>
      <c r="B85" s="165"/>
      <c r="C85" s="164"/>
      <c r="D85" s="78" t="s">
        <v>89</v>
      </c>
      <c r="E85" s="78" t="s">
        <v>430</v>
      </c>
      <c r="F85" s="78" t="s">
        <v>431</v>
      </c>
      <c r="G85" s="78" t="s">
        <v>2919</v>
      </c>
      <c r="H85" s="10">
        <v>2000</v>
      </c>
      <c r="I85" s="78" t="s">
        <v>432</v>
      </c>
      <c r="J85" s="78" t="s">
        <v>433</v>
      </c>
      <c r="K85" s="78" t="s">
        <v>434</v>
      </c>
      <c r="M85" s="9"/>
      <c r="N85" s="9"/>
      <c r="O85" s="9"/>
      <c r="P85" s="9"/>
      <c r="Q85" s="9"/>
      <c r="R85" s="9"/>
      <c r="S85" s="9"/>
      <c r="T85" s="9"/>
      <c r="U85" s="9"/>
      <c r="V85" s="9"/>
      <c r="W85" s="9"/>
      <c r="X85" s="9"/>
      <c r="Y85" s="9"/>
      <c r="Z85" s="9"/>
      <c r="AA85" s="9"/>
      <c r="AB85" s="9"/>
      <c r="AC85" s="9"/>
      <c r="AD85" s="9"/>
      <c r="AE85" s="9"/>
      <c r="AF85" s="9"/>
      <c r="AG85" s="9"/>
      <c r="AH85" s="9"/>
    </row>
    <row r="86" spans="1:34" ht="148.5" x14ac:dyDescent="0.25">
      <c r="A86" s="78" t="s">
        <v>443</v>
      </c>
      <c r="B86" s="165"/>
      <c r="C86" s="164"/>
      <c r="D86" s="78" t="s">
        <v>90</v>
      </c>
      <c r="E86" s="78" t="s">
        <v>435</v>
      </c>
      <c r="F86" s="78" t="s">
        <v>406</v>
      </c>
      <c r="G86" s="78" t="s">
        <v>436</v>
      </c>
      <c r="H86" s="10" t="s">
        <v>2538</v>
      </c>
      <c r="I86" s="78" t="s">
        <v>437</v>
      </c>
      <c r="J86" s="78" t="s">
        <v>433</v>
      </c>
      <c r="K86" s="78" t="s">
        <v>438</v>
      </c>
      <c r="M86" s="9"/>
      <c r="N86" s="9"/>
      <c r="O86" s="9"/>
      <c r="P86" s="9"/>
      <c r="Q86" s="9"/>
      <c r="R86" s="9"/>
      <c r="S86" s="9"/>
      <c r="T86" s="9"/>
      <c r="U86" s="9"/>
      <c r="V86" s="9"/>
      <c r="W86" s="9"/>
      <c r="X86" s="9"/>
      <c r="Y86" s="9"/>
      <c r="Z86" s="9"/>
      <c r="AA86" s="9"/>
      <c r="AB86" s="9"/>
      <c r="AC86" s="9"/>
      <c r="AD86" s="9"/>
      <c r="AE86" s="9"/>
      <c r="AF86" s="9"/>
      <c r="AG86" s="9"/>
      <c r="AH86" s="9"/>
    </row>
    <row r="87" spans="1:34" ht="99" x14ac:dyDescent="0.25">
      <c r="A87" s="78" t="s">
        <v>443</v>
      </c>
      <c r="B87" s="165"/>
      <c r="C87" s="164"/>
      <c r="D87" s="78" t="s">
        <v>439</v>
      </c>
      <c r="E87" s="78" t="s">
        <v>440</v>
      </c>
      <c r="F87" s="78" t="s">
        <v>406</v>
      </c>
      <c r="G87" s="78" t="s">
        <v>441</v>
      </c>
      <c r="H87" s="10">
        <v>500000</v>
      </c>
      <c r="I87" s="78"/>
      <c r="J87" s="78" t="s">
        <v>442</v>
      </c>
      <c r="K87" s="78" t="s">
        <v>2008</v>
      </c>
      <c r="L87" s="81" t="s">
        <v>429</v>
      </c>
      <c r="M87" s="9"/>
      <c r="N87" s="9"/>
      <c r="O87" s="9"/>
      <c r="P87" s="9"/>
      <c r="Q87" s="9"/>
      <c r="R87" s="9"/>
      <c r="S87" s="9"/>
      <c r="T87" s="9"/>
      <c r="U87" s="9"/>
      <c r="V87" s="9"/>
      <c r="W87" s="9"/>
      <c r="X87" s="9"/>
      <c r="Y87" s="9"/>
      <c r="Z87" s="9"/>
      <c r="AA87" s="9"/>
      <c r="AB87" s="9"/>
      <c r="AC87" s="9"/>
      <c r="AD87" s="9"/>
      <c r="AE87" s="9"/>
      <c r="AF87" s="9"/>
      <c r="AG87" s="9"/>
      <c r="AH87" s="9"/>
    </row>
    <row r="88" spans="1:34" s="9" customFormat="1" ht="99" x14ac:dyDescent="0.25">
      <c r="A88" s="78" t="s">
        <v>443</v>
      </c>
      <c r="B88" s="165" t="s">
        <v>91</v>
      </c>
      <c r="C88" s="164" t="s">
        <v>92</v>
      </c>
      <c r="D88" s="78" t="s">
        <v>93</v>
      </c>
      <c r="E88" s="78" t="s">
        <v>449</v>
      </c>
      <c r="F88" s="78" t="s">
        <v>406</v>
      </c>
      <c r="G88" s="78" t="s">
        <v>450</v>
      </c>
      <c r="H88" s="10">
        <v>45000</v>
      </c>
      <c r="I88" s="78"/>
      <c r="J88" s="78" t="s">
        <v>442</v>
      </c>
      <c r="K88" s="78" t="s">
        <v>451</v>
      </c>
    </row>
    <row r="89" spans="1:34" s="9" customFormat="1" ht="99" x14ac:dyDescent="0.25">
      <c r="A89" s="9" t="s">
        <v>443</v>
      </c>
      <c r="B89" s="165"/>
      <c r="C89" s="164"/>
      <c r="D89" s="78" t="s">
        <v>94</v>
      </c>
      <c r="E89" s="78" t="s">
        <v>452</v>
      </c>
      <c r="F89" s="78" t="s">
        <v>406</v>
      </c>
      <c r="G89" s="78" t="s">
        <v>453</v>
      </c>
      <c r="H89" s="10">
        <v>30000</v>
      </c>
      <c r="I89" s="78"/>
      <c r="J89" s="78" t="s">
        <v>442</v>
      </c>
      <c r="K89" s="78" t="s">
        <v>454</v>
      </c>
      <c r="L89" s="78"/>
    </row>
    <row r="90" spans="1:34" s="9" customFormat="1" ht="66" x14ac:dyDescent="0.25">
      <c r="A90" s="9" t="s">
        <v>443</v>
      </c>
      <c r="B90" s="165"/>
      <c r="C90" s="164"/>
      <c r="D90" s="78" t="s">
        <v>95</v>
      </c>
      <c r="E90" s="79" t="s">
        <v>455</v>
      </c>
      <c r="F90" s="78" t="s">
        <v>406</v>
      </c>
      <c r="G90" s="78" t="s">
        <v>456</v>
      </c>
      <c r="H90" s="10">
        <v>5000</v>
      </c>
      <c r="I90" s="78" t="s">
        <v>457</v>
      </c>
      <c r="J90" s="78" t="s">
        <v>442</v>
      </c>
      <c r="K90" s="78" t="s">
        <v>454</v>
      </c>
      <c r="L90" s="78"/>
    </row>
    <row r="91" spans="1:34" s="9" customFormat="1" ht="66" x14ac:dyDescent="0.25">
      <c r="A91" s="9" t="s">
        <v>443</v>
      </c>
      <c r="B91" s="165"/>
      <c r="C91" s="164"/>
      <c r="D91" s="78" t="s">
        <v>444</v>
      </c>
      <c r="E91" s="78" t="s">
        <v>458</v>
      </c>
      <c r="F91" s="78" t="s">
        <v>406</v>
      </c>
      <c r="G91" s="78" t="s">
        <v>459</v>
      </c>
      <c r="H91" s="10">
        <v>5000</v>
      </c>
      <c r="I91" s="78" t="s">
        <v>460</v>
      </c>
      <c r="J91" s="78" t="s">
        <v>461</v>
      </c>
      <c r="K91" s="78" t="s">
        <v>462</v>
      </c>
      <c r="L91" s="78"/>
    </row>
    <row r="92" spans="1:34" s="9" customFormat="1" ht="82.5" x14ac:dyDescent="0.25">
      <c r="A92" s="9" t="s">
        <v>443</v>
      </c>
      <c r="B92" s="165"/>
      <c r="C92" s="164"/>
      <c r="D92" s="78" t="s">
        <v>445</v>
      </c>
      <c r="E92" s="79" t="s">
        <v>463</v>
      </c>
      <c r="F92" s="79" t="s">
        <v>406</v>
      </c>
      <c r="G92" s="79" t="s">
        <v>464</v>
      </c>
      <c r="H92" s="28">
        <v>10000</v>
      </c>
      <c r="I92" s="79"/>
      <c r="J92" s="79" t="s">
        <v>461</v>
      </c>
      <c r="K92" s="79" t="s">
        <v>451</v>
      </c>
      <c r="L92" s="79"/>
    </row>
    <row r="93" spans="1:34" s="9" customFormat="1" ht="132" x14ac:dyDescent="0.25">
      <c r="A93" s="9" t="s">
        <v>399</v>
      </c>
      <c r="B93" s="165"/>
      <c r="C93" s="164"/>
      <c r="D93" s="78" t="s">
        <v>446</v>
      </c>
      <c r="E93" s="79" t="s">
        <v>412</v>
      </c>
      <c r="F93" s="79" t="s">
        <v>413</v>
      </c>
      <c r="G93" s="79" t="s">
        <v>414</v>
      </c>
      <c r="H93" s="88">
        <v>30000</v>
      </c>
      <c r="I93" s="79" t="s">
        <v>415</v>
      </c>
      <c r="J93" s="79"/>
      <c r="K93" s="81" t="s">
        <v>2009</v>
      </c>
      <c r="L93" s="78" t="s">
        <v>398</v>
      </c>
    </row>
    <row r="94" spans="1:34" s="9" customFormat="1" ht="132" x14ac:dyDescent="0.25">
      <c r="A94" s="9" t="s">
        <v>399</v>
      </c>
      <c r="B94" s="165"/>
      <c r="C94" s="164"/>
      <c r="D94" s="78" t="s">
        <v>447</v>
      </c>
      <c r="E94" s="79" t="s">
        <v>416</v>
      </c>
      <c r="F94" s="79" t="s">
        <v>417</v>
      </c>
      <c r="G94" s="79" t="s">
        <v>418</v>
      </c>
      <c r="H94" s="88">
        <v>12000</v>
      </c>
      <c r="I94" s="79" t="s">
        <v>419</v>
      </c>
      <c r="J94" s="78"/>
      <c r="K94" s="81" t="s">
        <v>2010</v>
      </c>
      <c r="L94" s="78" t="s">
        <v>398</v>
      </c>
    </row>
    <row r="95" spans="1:34" s="9" customFormat="1" ht="132" x14ac:dyDescent="0.25">
      <c r="A95" s="9" t="s">
        <v>399</v>
      </c>
      <c r="B95" s="165"/>
      <c r="C95" s="164"/>
      <c r="D95" s="78" t="s">
        <v>448</v>
      </c>
      <c r="E95" s="79" t="s">
        <v>420</v>
      </c>
      <c r="F95" s="79" t="s">
        <v>421</v>
      </c>
      <c r="G95" s="79" t="s">
        <v>422</v>
      </c>
      <c r="H95" s="88">
        <v>2000</v>
      </c>
      <c r="I95" s="79" t="s">
        <v>423</v>
      </c>
      <c r="J95" s="78"/>
      <c r="K95" s="81" t="s">
        <v>2009</v>
      </c>
      <c r="L95" s="79" t="s">
        <v>398</v>
      </c>
    </row>
    <row r="96" spans="1:34" s="9" customFormat="1" ht="132" x14ac:dyDescent="0.25">
      <c r="A96" s="9" t="s">
        <v>443</v>
      </c>
      <c r="B96" s="78" t="s">
        <v>96</v>
      </c>
      <c r="C96" s="164" t="s">
        <v>97</v>
      </c>
      <c r="D96" s="78" t="s">
        <v>98</v>
      </c>
      <c r="E96" s="78" t="s">
        <v>465</v>
      </c>
      <c r="F96" s="78" t="s">
        <v>466</v>
      </c>
      <c r="G96" s="78" t="s">
        <v>467</v>
      </c>
      <c r="H96" s="10">
        <v>1500</v>
      </c>
      <c r="I96" s="78" t="s">
        <v>468</v>
      </c>
      <c r="J96" s="78" t="s">
        <v>461</v>
      </c>
      <c r="K96" s="78" t="s">
        <v>2539</v>
      </c>
      <c r="L96" s="78"/>
      <c r="M96" s="80"/>
      <c r="N96" s="80"/>
      <c r="O96" s="80"/>
      <c r="P96" s="80"/>
      <c r="Q96" s="80"/>
      <c r="R96" s="80"/>
      <c r="S96" s="80"/>
      <c r="T96" s="80"/>
      <c r="U96" s="80"/>
      <c r="V96" s="80"/>
      <c r="W96" s="80"/>
      <c r="X96" s="80"/>
      <c r="Y96" s="80"/>
      <c r="Z96" s="80"/>
      <c r="AA96" s="80"/>
      <c r="AB96" s="80"/>
      <c r="AC96" s="80"/>
      <c r="AD96" s="80"/>
      <c r="AE96" s="80"/>
      <c r="AF96" s="80"/>
      <c r="AG96" s="80"/>
      <c r="AH96" s="80"/>
    </row>
    <row r="97" spans="1:257" s="9" customFormat="1" ht="148.5" x14ac:dyDescent="0.25">
      <c r="A97" s="9" t="s">
        <v>443</v>
      </c>
      <c r="B97" s="78"/>
      <c r="C97" s="164"/>
      <c r="D97" s="78" t="s">
        <v>99</v>
      </c>
      <c r="E97" s="78" t="s">
        <v>469</v>
      </c>
      <c r="F97" s="78" t="s">
        <v>470</v>
      </c>
      <c r="G97" s="78" t="s">
        <v>2920</v>
      </c>
      <c r="H97" s="10">
        <v>5500</v>
      </c>
      <c r="I97" s="78" t="s">
        <v>471</v>
      </c>
      <c r="J97" s="78" t="s">
        <v>461</v>
      </c>
      <c r="K97" s="78" t="s">
        <v>2011</v>
      </c>
      <c r="L97" s="78" t="s">
        <v>472</v>
      </c>
      <c r="M97" s="80"/>
      <c r="N97" s="80"/>
      <c r="O97" s="80"/>
      <c r="P97" s="80"/>
      <c r="Q97" s="80"/>
      <c r="R97" s="80"/>
      <c r="S97" s="80"/>
      <c r="T97" s="80"/>
      <c r="U97" s="80"/>
      <c r="V97" s="80"/>
      <c r="W97" s="80"/>
      <c r="X97" s="80"/>
      <c r="Y97" s="80"/>
      <c r="Z97" s="80"/>
      <c r="AA97" s="80"/>
      <c r="AB97" s="80"/>
      <c r="AC97" s="80"/>
      <c r="AD97" s="80"/>
      <c r="AE97" s="80"/>
      <c r="AF97" s="80"/>
      <c r="AG97" s="80"/>
      <c r="AH97" s="80"/>
    </row>
    <row r="98" spans="1:257" s="9" customFormat="1" ht="99" x14ac:dyDescent="0.25">
      <c r="A98" s="9" t="s">
        <v>443</v>
      </c>
      <c r="B98" s="78"/>
      <c r="C98" s="164"/>
      <c r="D98" s="78" t="s">
        <v>100</v>
      </c>
      <c r="E98" s="78" t="s">
        <v>473</v>
      </c>
      <c r="F98" s="78" t="s">
        <v>474</v>
      </c>
      <c r="G98" s="78" t="s">
        <v>475</v>
      </c>
      <c r="H98" s="10">
        <v>5000</v>
      </c>
      <c r="I98" s="78" t="s">
        <v>476</v>
      </c>
      <c r="J98" s="78" t="s">
        <v>442</v>
      </c>
      <c r="K98" s="78" t="s">
        <v>2012</v>
      </c>
      <c r="L98" s="78"/>
      <c r="M98" s="80"/>
      <c r="N98" s="80"/>
      <c r="O98" s="80"/>
      <c r="P98" s="80"/>
      <c r="Q98" s="80"/>
      <c r="R98" s="80"/>
      <c r="S98" s="80"/>
      <c r="T98" s="80"/>
      <c r="U98" s="80"/>
      <c r="V98" s="80"/>
      <c r="W98" s="80"/>
      <c r="X98" s="80"/>
      <c r="Y98" s="80"/>
      <c r="Z98" s="80"/>
      <c r="AA98" s="80"/>
      <c r="AB98" s="80"/>
      <c r="AC98" s="80"/>
      <c r="AD98" s="80"/>
      <c r="AE98" s="80"/>
      <c r="AF98" s="80"/>
      <c r="AG98" s="80"/>
      <c r="AH98" s="80"/>
    </row>
    <row r="99" spans="1:257" s="9" customFormat="1" ht="132" x14ac:dyDescent="0.25">
      <c r="A99" s="9" t="s">
        <v>443</v>
      </c>
      <c r="B99" s="78"/>
      <c r="C99" s="77"/>
      <c r="D99" s="78" t="s">
        <v>477</v>
      </c>
      <c r="E99" s="78" t="s">
        <v>2013</v>
      </c>
      <c r="F99" s="78" t="s">
        <v>478</v>
      </c>
      <c r="G99" s="78" t="s">
        <v>479</v>
      </c>
      <c r="H99" s="10">
        <v>7500</v>
      </c>
      <c r="I99" s="78" t="s">
        <v>480</v>
      </c>
      <c r="J99" s="78" t="s">
        <v>461</v>
      </c>
      <c r="K99" s="78" t="s">
        <v>2014</v>
      </c>
      <c r="L99" s="78" t="s">
        <v>472</v>
      </c>
      <c r="M99" s="80"/>
      <c r="N99" s="80"/>
      <c r="O99" s="80"/>
      <c r="P99" s="80"/>
      <c r="Q99" s="80"/>
      <c r="R99" s="80"/>
      <c r="S99" s="80"/>
      <c r="T99" s="80"/>
      <c r="U99" s="80"/>
      <c r="V99" s="80"/>
      <c r="W99" s="80"/>
      <c r="X99" s="80"/>
      <c r="Y99" s="80"/>
      <c r="Z99" s="80"/>
      <c r="AA99" s="80"/>
      <c r="AB99" s="80"/>
      <c r="AC99" s="80"/>
      <c r="AD99" s="80"/>
      <c r="AE99" s="80"/>
      <c r="AF99" s="80"/>
      <c r="AG99" s="80"/>
      <c r="AH99" s="80"/>
    </row>
    <row r="100" spans="1:257" ht="99" x14ac:dyDescent="0.25">
      <c r="A100" s="9" t="s">
        <v>203</v>
      </c>
      <c r="B100" s="165" t="s">
        <v>101</v>
      </c>
      <c r="C100" s="164" t="s">
        <v>102</v>
      </c>
      <c r="D100" s="78" t="s">
        <v>103</v>
      </c>
      <c r="E100" s="79" t="s">
        <v>187</v>
      </c>
      <c r="F100" s="79" t="s">
        <v>188</v>
      </c>
      <c r="G100" s="79" t="s">
        <v>2015</v>
      </c>
      <c r="H100" s="28" t="s">
        <v>189</v>
      </c>
      <c r="I100" s="79" t="s">
        <v>190</v>
      </c>
      <c r="J100" s="78"/>
      <c r="K100" s="79" t="s">
        <v>2016</v>
      </c>
      <c r="L100" s="79" t="s">
        <v>191</v>
      </c>
      <c r="M100" s="9"/>
      <c r="N100" s="9"/>
      <c r="O100" s="9"/>
      <c r="P100" s="9"/>
      <c r="Q100" s="9"/>
      <c r="R100" s="9"/>
      <c r="S100" s="9"/>
      <c r="T100" s="9"/>
      <c r="U100" s="9"/>
      <c r="V100" s="9"/>
      <c r="W100" s="9"/>
      <c r="X100" s="9"/>
      <c r="Y100" s="9"/>
      <c r="Z100" s="9"/>
      <c r="AA100" s="9"/>
      <c r="AB100" s="9"/>
      <c r="AC100" s="9"/>
      <c r="AD100" s="9"/>
      <c r="AE100" s="9"/>
      <c r="AF100" s="9"/>
      <c r="AG100" s="9"/>
      <c r="AH100" s="9"/>
    </row>
    <row r="101" spans="1:257" ht="99" x14ac:dyDescent="0.25">
      <c r="A101" s="9" t="s">
        <v>203</v>
      </c>
      <c r="B101" s="165"/>
      <c r="C101" s="164"/>
      <c r="D101" s="78" t="s">
        <v>104</v>
      </c>
      <c r="E101" s="79" t="s">
        <v>192</v>
      </c>
      <c r="F101" s="79" t="s">
        <v>188</v>
      </c>
      <c r="G101" s="79" t="s">
        <v>2018</v>
      </c>
      <c r="H101" s="28" t="s">
        <v>193</v>
      </c>
      <c r="I101" s="79" t="s">
        <v>194</v>
      </c>
      <c r="J101" s="78"/>
      <c r="K101" s="79" t="s">
        <v>2017</v>
      </c>
      <c r="L101" s="79" t="s">
        <v>195</v>
      </c>
      <c r="M101" s="9"/>
      <c r="N101" s="9"/>
      <c r="O101" s="9"/>
      <c r="P101" s="9"/>
      <c r="Q101" s="9"/>
      <c r="R101" s="9"/>
      <c r="S101" s="9"/>
      <c r="T101" s="9"/>
      <c r="U101" s="9"/>
      <c r="V101" s="9"/>
      <c r="W101" s="9"/>
      <c r="X101" s="9"/>
      <c r="Y101" s="9"/>
      <c r="Z101" s="9"/>
      <c r="AA101" s="9"/>
      <c r="AB101" s="9"/>
      <c r="AC101" s="9"/>
      <c r="AD101" s="9"/>
      <c r="AE101" s="9"/>
      <c r="AF101" s="9"/>
      <c r="AG101" s="9"/>
      <c r="AH101" s="9"/>
    </row>
    <row r="102" spans="1:257" ht="99" x14ac:dyDescent="0.25">
      <c r="A102" s="9" t="s">
        <v>203</v>
      </c>
      <c r="B102" s="165"/>
      <c r="C102" s="164"/>
      <c r="D102" s="78" t="s">
        <v>105</v>
      </c>
      <c r="E102" s="79" t="s">
        <v>196</v>
      </c>
      <c r="F102" s="79" t="s">
        <v>188</v>
      </c>
      <c r="G102" s="79" t="s">
        <v>197</v>
      </c>
      <c r="H102" s="28" t="s">
        <v>198</v>
      </c>
      <c r="I102" s="79" t="s">
        <v>199</v>
      </c>
      <c r="J102" s="78"/>
      <c r="K102" s="79" t="s">
        <v>2016</v>
      </c>
      <c r="L102" s="79" t="s">
        <v>195</v>
      </c>
      <c r="M102" s="9"/>
      <c r="N102" s="9"/>
      <c r="O102" s="9"/>
      <c r="P102" s="9"/>
      <c r="Q102" s="9"/>
      <c r="R102" s="9"/>
      <c r="S102" s="9"/>
      <c r="T102" s="9"/>
      <c r="U102" s="9"/>
      <c r="V102" s="9"/>
      <c r="W102" s="9"/>
      <c r="X102" s="9"/>
      <c r="Y102" s="9"/>
      <c r="Z102" s="9"/>
      <c r="AA102" s="9"/>
      <c r="AB102" s="9"/>
      <c r="AC102" s="9"/>
      <c r="AD102" s="9"/>
      <c r="AE102" s="9"/>
      <c r="AF102" s="9"/>
      <c r="AG102" s="9"/>
      <c r="AH102" s="9"/>
    </row>
    <row r="103" spans="1:257" ht="115.5" x14ac:dyDescent="0.25">
      <c r="A103" s="9" t="s">
        <v>203</v>
      </c>
      <c r="B103" s="165"/>
      <c r="C103" s="164"/>
      <c r="D103" s="78" t="s">
        <v>200</v>
      </c>
      <c r="E103" s="79" t="s">
        <v>201</v>
      </c>
      <c r="F103" s="79" t="s">
        <v>202</v>
      </c>
      <c r="G103" s="79" t="s">
        <v>2019</v>
      </c>
      <c r="H103" s="28" t="s">
        <v>2921</v>
      </c>
      <c r="I103" s="79" t="s">
        <v>199</v>
      </c>
      <c r="J103" s="78"/>
      <c r="K103" s="79" t="s">
        <v>2016</v>
      </c>
      <c r="L103" s="79" t="s">
        <v>195</v>
      </c>
    </row>
    <row r="104" spans="1:257" ht="91.5" customHeight="1" x14ac:dyDescent="0.25">
      <c r="A104" s="9" t="s">
        <v>203</v>
      </c>
      <c r="B104" s="165" t="s">
        <v>106</v>
      </c>
      <c r="C104" s="164" t="s">
        <v>107</v>
      </c>
      <c r="D104" s="78" t="s">
        <v>108</v>
      </c>
      <c r="E104" s="79" t="s">
        <v>204</v>
      </c>
      <c r="F104" s="79" t="s">
        <v>205</v>
      </c>
      <c r="G104" s="79" t="s">
        <v>206</v>
      </c>
      <c r="H104" s="157" t="s">
        <v>207</v>
      </c>
      <c r="I104" s="79" t="s">
        <v>208</v>
      </c>
      <c r="J104" s="78"/>
      <c r="K104" s="79" t="s">
        <v>2020</v>
      </c>
      <c r="L104" s="79" t="s">
        <v>209</v>
      </c>
    </row>
    <row r="105" spans="1:257" ht="187.5" customHeight="1" x14ac:dyDescent="0.25">
      <c r="A105" s="9" t="s">
        <v>203</v>
      </c>
      <c r="B105" s="165"/>
      <c r="C105" s="164"/>
      <c r="D105" s="78" t="s">
        <v>109</v>
      </c>
      <c r="E105" s="79" t="s">
        <v>210</v>
      </c>
      <c r="F105" s="79" t="s">
        <v>202</v>
      </c>
      <c r="G105" s="79" t="s">
        <v>211</v>
      </c>
      <c r="H105" s="28" t="s">
        <v>212</v>
      </c>
      <c r="I105" s="79" t="s">
        <v>213</v>
      </c>
      <c r="J105" s="78"/>
      <c r="K105" s="79" t="s">
        <v>2021</v>
      </c>
      <c r="L105" s="79" t="s">
        <v>209</v>
      </c>
    </row>
    <row r="106" spans="1:257" ht="148.5" x14ac:dyDescent="0.25">
      <c r="A106" s="9" t="s">
        <v>376</v>
      </c>
      <c r="B106" s="165" t="s">
        <v>110</v>
      </c>
      <c r="C106" s="164" t="s">
        <v>111</v>
      </c>
      <c r="D106" s="78" t="s">
        <v>112</v>
      </c>
      <c r="E106" s="4" t="s">
        <v>352</v>
      </c>
      <c r="F106" s="4" t="s">
        <v>205</v>
      </c>
      <c r="G106" s="4" t="s">
        <v>353</v>
      </c>
      <c r="H106" s="78" t="s">
        <v>2922</v>
      </c>
      <c r="I106" s="78" t="s">
        <v>354</v>
      </c>
      <c r="J106" s="78" t="s">
        <v>355</v>
      </c>
      <c r="K106" s="81" t="s">
        <v>2022</v>
      </c>
      <c r="L106" s="78" t="s">
        <v>2923</v>
      </c>
    </row>
    <row r="107" spans="1:257" ht="198" x14ac:dyDescent="0.25">
      <c r="A107" s="9" t="s">
        <v>376</v>
      </c>
      <c r="B107" s="165"/>
      <c r="C107" s="164"/>
      <c r="D107" s="78" t="s">
        <v>113</v>
      </c>
      <c r="E107" s="4" t="s">
        <v>356</v>
      </c>
      <c r="F107" s="4" t="s">
        <v>357</v>
      </c>
      <c r="G107" s="78" t="s">
        <v>358</v>
      </c>
      <c r="H107" s="78" t="s">
        <v>2924</v>
      </c>
      <c r="I107" s="78" t="s">
        <v>359</v>
      </c>
      <c r="J107" s="78" t="s">
        <v>355</v>
      </c>
      <c r="K107" s="78" t="s">
        <v>2023</v>
      </c>
      <c r="L107" s="78" t="s">
        <v>2925</v>
      </c>
    </row>
    <row r="108" spans="1:257" ht="165" x14ac:dyDescent="0.25">
      <c r="A108" s="9" t="s">
        <v>376</v>
      </c>
      <c r="B108" s="165"/>
      <c r="C108" s="164"/>
      <c r="D108" s="78" t="s">
        <v>114</v>
      </c>
      <c r="E108" s="78" t="s">
        <v>362</v>
      </c>
      <c r="F108" s="81" t="s">
        <v>205</v>
      </c>
      <c r="G108" s="78" t="s">
        <v>363</v>
      </c>
      <c r="H108" s="81" t="s">
        <v>364</v>
      </c>
      <c r="I108" s="81" t="s">
        <v>365</v>
      </c>
      <c r="J108" s="78" t="s">
        <v>366</v>
      </c>
      <c r="K108" s="78" t="s">
        <v>2024</v>
      </c>
      <c r="L108" s="81" t="s">
        <v>2926</v>
      </c>
    </row>
    <row r="109" spans="1:257" ht="181.5" x14ac:dyDescent="0.25">
      <c r="A109" s="9" t="s">
        <v>376</v>
      </c>
      <c r="B109" s="165"/>
      <c r="C109" s="164"/>
      <c r="D109" s="78" t="s">
        <v>360</v>
      </c>
      <c r="E109" s="81" t="s">
        <v>367</v>
      </c>
      <c r="F109" s="81" t="s">
        <v>205</v>
      </c>
      <c r="G109" s="78" t="s">
        <v>368</v>
      </c>
      <c r="H109" s="78" t="s">
        <v>369</v>
      </c>
      <c r="I109" s="81" t="s">
        <v>370</v>
      </c>
      <c r="J109" s="78" t="s">
        <v>366</v>
      </c>
      <c r="K109" s="78" t="s">
        <v>2025</v>
      </c>
      <c r="L109" s="81" t="s">
        <v>2911</v>
      </c>
    </row>
    <row r="110" spans="1:257" s="9" customFormat="1" ht="70.5" customHeight="1" x14ac:dyDescent="0.25">
      <c r="A110" s="9" t="s">
        <v>376</v>
      </c>
      <c r="B110" s="165"/>
      <c r="C110" s="164"/>
      <c r="D110" s="78" t="s">
        <v>361</v>
      </c>
      <c r="E110" s="78" t="s">
        <v>371</v>
      </c>
      <c r="F110" s="78" t="s">
        <v>188</v>
      </c>
      <c r="G110" s="78" t="s">
        <v>372</v>
      </c>
      <c r="H110" s="10" t="s">
        <v>373</v>
      </c>
      <c r="I110" s="78" t="s">
        <v>374</v>
      </c>
      <c r="J110" s="78" t="s">
        <v>355</v>
      </c>
      <c r="K110" s="78" t="s">
        <v>2026</v>
      </c>
      <c r="L110" s="78" t="s">
        <v>375</v>
      </c>
      <c r="M110" s="80"/>
      <c r="N110" s="80"/>
      <c r="O110" s="80"/>
      <c r="P110" s="80"/>
      <c r="Q110" s="80"/>
      <c r="R110" s="80"/>
      <c r="S110" s="80"/>
      <c r="T110" s="80"/>
      <c r="U110" s="80"/>
      <c r="V110" s="80"/>
      <c r="W110" s="80"/>
      <c r="X110" s="80"/>
      <c r="Y110" s="80"/>
      <c r="Z110" s="80"/>
      <c r="AA110" s="80"/>
      <c r="AB110" s="80"/>
      <c r="AC110" s="80"/>
      <c r="AD110" s="80"/>
      <c r="AE110" s="80"/>
      <c r="AF110" s="80"/>
      <c r="AG110" s="80"/>
      <c r="AH110" s="80"/>
    </row>
    <row r="111" spans="1:257" x14ac:dyDescent="0.25">
      <c r="A111" s="164" t="s">
        <v>115</v>
      </c>
      <c r="B111" s="164"/>
      <c r="C111" s="164"/>
      <c r="D111" s="164" t="s">
        <v>116</v>
      </c>
      <c r="E111" s="164"/>
      <c r="F111" s="164"/>
      <c r="G111" s="164"/>
      <c r="H111" s="164"/>
      <c r="I111" s="164"/>
      <c r="J111" s="164"/>
      <c r="K111" s="164"/>
      <c r="L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64"/>
      <c r="EC111" s="164"/>
      <c r="ED111" s="164"/>
      <c r="EE111" s="164"/>
      <c r="EF111" s="164"/>
      <c r="EG111" s="164"/>
      <c r="EH111" s="164"/>
      <c r="EI111" s="164"/>
      <c r="EJ111" s="164"/>
      <c r="EK111" s="164"/>
      <c r="EL111" s="164"/>
      <c r="EM111" s="164"/>
      <c r="EN111" s="164"/>
      <c r="EO111" s="164"/>
      <c r="EP111" s="164"/>
      <c r="EQ111" s="164"/>
      <c r="ER111" s="164"/>
      <c r="ES111" s="164"/>
      <c r="ET111" s="164"/>
      <c r="EU111" s="164"/>
      <c r="EV111" s="164"/>
      <c r="EW111" s="164"/>
      <c r="EX111" s="164"/>
      <c r="EY111" s="164"/>
      <c r="EZ111" s="164"/>
      <c r="FA111" s="164"/>
      <c r="FB111" s="164"/>
      <c r="FC111" s="164"/>
      <c r="FD111" s="164"/>
      <c r="FE111" s="164"/>
      <c r="FF111" s="164"/>
      <c r="FG111" s="164"/>
      <c r="FH111" s="164"/>
      <c r="FI111" s="164"/>
      <c r="FJ111" s="164"/>
      <c r="FK111" s="164"/>
      <c r="FL111" s="164"/>
      <c r="FM111" s="164"/>
      <c r="FN111" s="164"/>
      <c r="FO111" s="164"/>
      <c r="FP111" s="164"/>
      <c r="FQ111" s="164"/>
      <c r="FR111" s="164"/>
      <c r="FS111" s="164"/>
      <c r="FT111" s="164"/>
      <c r="FU111" s="164"/>
      <c r="FV111" s="164"/>
      <c r="FW111" s="164"/>
      <c r="FX111" s="164"/>
      <c r="FY111" s="164"/>
      <c r="FZ111" s="164"/>
      <c r="GA111" s="164"/>
      <c r="GB111" s="164"/>
      <c r="GC111" s="164"/>
      <c r="GD111" s="164"/>
      <c r="GE111" s="164"/>
      <c r="GF111" s="164"/>
      <c r="GG111" s="164"/>
      <c r="GH111" s="164"/>
      <c r="GI111" s="164"/>
      <c r="GJ111" s="164"/>
      <c r="GK111" s="164"/>
      <c r="GL111" s="164"/>
      <c r="GM111" s="164"/>
      <c r="GN111" s="164"/>
      <c r="GO111" s="164"/>
      <c r="GP111" s="164"/>
      <c r="GQ111" s="164"/>
      <c r="GR111" s="164"/>
      <c r="GS111" s="164"/>
      <c r="GT111" s="164"/>
      <c r="GU111" s="164"/>
      <c r="GV111" s="164"/>
      <c r="GW111" s="164"/>
      <c r="GX111" s="164"/>
      <c r="GY111" s="164"/>
      <c r="GZ111" s="164"/>
      <c r="HA111" s="164"/>
      <c r="HB111" s="164"/>
      <c r="HC111" s="164"/>
      <c r="HD111" s="164"/>
      <c r="HE111" s="164"/>
      <c r="HF111" s="164"/>
      <c r="HG111" s="164"/>
      <c r="HH111" s="164"/>
      <c r="HI111" s="164"/>
      <c r="HJ111" s="164"/>
      <c r="HK111" s="164"/>
      <c r="HL111" s="164"/>
      <c r="HM111" s="164"/>
      <c r="HN111" s="164"/>
      <c r="HO111" s="164"/>
      <c r="HP111" s="164"/>
      <c r="HQ111" s="164"/>
      <c r="HR111" s="164"/>
      <c r="HS111" s="164"/>
      <c r="HT111" s="164"/>
      <c r="HU111" s="164"/>
      <c r="HV111" s="164"/>
      <c r="HW111" s="164"/>
      <c r="HX111" s="164"/>
      <c r="HY111" s="164"/>
      <c r="HZ111" s="164"/>
      <c r="IA111" s="164"/>
      <c r="IB111" s="164"/>
      <c r="IC111" s="164"/>
      <c r="ID111" s="164"/>
      <c r="IE111" s="164"/>
      <c r="IF111" s="164"/>
      <c r="IG111" s="164"/>
      <c r="IH111" s="164"/>
      <c r="II111" s="164"/>
      <c r="IJ111" s="164"/>
      <c r="IK111" s="164"/>
      <c r="IL111" s="164"/>
      <c r="IM111" s="164"/>
      <c r="IN111" s="164"/>
      <c r="IO111" s="164"/>
      <c r="IP111" s="164"/>
      <c r="IQ111" s="164"/>
      <c r="IR111" s="164"/>
      <c r="IS111" s="164"/>
      <c r="IT111" s="164"/>
      <c r="IU111" s="164"/>
      <c r="IV111" s="164"/>
      <c r="IW111" s="164"/>
    </row>
    <row r="112" spans="1:257" ht="165" x14ac:dyDescent="0.25">
      <c r="A112" s="78" t="s">
        <v>203</v>
      </c>
      <c r="B112" s="165" t="s">
        <v>117</v>
      </c>
      <c r="C112" s="164" t="s">
        <v>118</v>
      </c>
      <c r="D112" s="78" t="s">
        <v>119</v>
      </c>
      <c r="E112" s="79" t="s">
        <v>214</v>
      </c>
      <c r="F112" s="79" t="s">
        <v>188</v>
      </c>
      <c r="G112" s="79" t="s">
        <v>2027</v>
      </c>
      <c r="H112" s="157" t="s">
        <v>215</v>
      </c>
      <c r="I112" s="79" t="s">
        <v>216</v>
      </c>
      <c r="J112" s="79" t="s">
        <v>217</v>
      </c>
      <c r="K112" s="79" t="s">
        <v>2028</v>
      </c>
      <c r="L112" s="79" t="s">
        <v>218</v>
      </c>
    </row>
    <row r="113" spans="1:12" ht="313.5" x14ac:dyDescent="0.25">
      <c r="A113" s="78" t="s">
        <v>203</v>
      </c>
      <c r="B113" s="165"/>
      <c r="C113" s="164"/>
      <c r="D113" s="78" t="s">
        <v>120</v>
      </c>
      <c r="E113" s="79" t="s">
        <v>219</v>
      </c>
      <c r="F113" s="79" t="s">
        <v>188</v>
      </c>
      <c r="G113" s="79" t="s">
        <v>220</v>
      </c>
      <c r="H113" s="28" t="s">
        <v>2927</v>
      </c>
      <c r="I113" s="79" t="s">
        <v>221</v>
      </c>
      <c r="J113" s="79" t="s">
        <v>217</v>
      </c>
      <c r="K113" s="79" t="s">
        <v>2029</v>
      </c>
      <c r="L113" s="79" t="s">
        <v>222</v>
      </c>
    </row>
    <row r="114" spans="1:12" ht="181.5" x14ac:dyDescent="0.25">
      <c r="A114" s="78" t="s">
        <v>203</v>
      </c>
      <c r="B114" s="165"/>
      <c r="C114" s="164"/>
      <c r="D114" s="78" t="s">
        <v>116</v>
      </c>
      <c r="E114" s="2" t="s">
        <v>223</v>
      </c>
      <c r="F114" s="2" t="s">
        <v>224</v>
      </c>
      <c r="G114" s="2" t="s">
        <v>225</v>
      </c>
      <c r="H114" s="158" t="s">
        <v>226</v>
      </c>
      <c r="I114" s="2" t="s">
        <v>227</v>
      </c>
      <c r="J114" s="79" t="s">
        <v>217</v>
      </c>
      <c r="K114" s="79" t="s">
        <v>2030</v>
      </c>
      <c r="L114" s="2" t="s">
        <v>228</v>
      </c>
    </row>
    <row r="115" spans="1:12" ht="409.5" x14ac:dyDescent="0.25">
      <c r="A115" s="78" t="s">
        <v>203</v>
      </c>
      <c r="B115" s="165"/>
      <c r="C115" s="164"/>
      <c r="D115" s="78" t="s">
        <v>229</v>
      </c>
      <c r="E115" s="79" t="s">
        <v>230</v>
      </c>
      <c r="F115" s="79" t="s">
        <v>188</v>
      </c>
      <c r="G115" s="79" t="s">
        <v>231</v>
      </c>
      <c r="H115" s="157" t="s">
        <v>2928</v>
      </c>
      <c r="I115" s="79" t="s">
        <v>232</v>
      </c>
      <c r="J115" s="79" t="s">
        <v>217</v>
      </c>
      <c r="K115" s="79" t="s">
        <v>2030</v>
      </c>
      <c r="L115" s="79" t="s">
        <v>233</v>
      </c>
    </row>
    <row r="116" spans="1:12" ht="99" x14ac:dyDescent="0.25">
      <c r="A116" s="78" t="s">
        <v>203</v>
      </c>
      <c r="B116" s="165"/>
      <c r="C116" s="164"/>
      <c r="D116" s="78" t="s">
        <v>234</v>
      </c>
      <c r="E116" s="2" t="s">
        <v>235</v>
      </c>
      <c r="F116" s="79" t="s">
        <v>188</v>
      </c>
      <c r="G116" s="2" t="s">
        <v>2031</v>
      </c>
      <c r="H116" s="159" t="s">
        <v>236</v>
      </c>
      <c r="I116" s="2" t="s">
        <v>237</v>
      </c>
      <c r="J116" s="79" t="s">
        <v>217</v>
      </c>
      <c r="K116" s="78" t="s">
        <v>2544</v>
      </c>
      <c r="L116" s="159" t="s">
        <v>238</v>
      </c>
    </row>
    <row r="117" spans="1:12" ht="99" x14ac:dyDescent="0.25">
      <c r="A117" s="78" t="s">
        <v>203</v>
      </c>
      <c r="B117" s="165"/>
      <c r="C117" s="164"/>
      <c r="D117" s="78" t="s">
        <v>243</v>
      </c>
      <c r="E117" s="2" t="s">
        <v>239</v>
      </c>
      <c r="F117" s="79" t="s">
        <v>188</v>
      </c>
      <c r="G117" s="2" t="s">
        <v>240</v>
      </c>
      <c r="H117" s="159" t="s">
        <v>241</v>
      </c>
      <c r="I117" s="2" t="s">
        <v>237</v>
      </c>
      <c r="J117" s="79" t="s">
        <v>217</v>
      </c>
      <c r="K117" s="78" t="s">
        <v>2544</v>
      </c>
      <c r="L117" s="159" t="s">
        <v>242</v>
      </c>
    </row>
    <row r="118" spans="1:12" ht="96" customHeight="1" x14ac:dyDescent="0.25">
      <c r="A118" s="78" t="s">
        <v>203</v>
      </c>
      <c r="B118" s="165"/>
      <c r="C118" s="164"/>
      <c r="D118" s="78" t="s">
        <v>244</v>
      </c>
      <c r="E118" s="2" t="s">
        <v>245</v>
      </c>
      <c r="F118" s="2" t="s">
        <v>246</v>
      </c>
      <c r="G118" s="2" t="s">
        <v>247</v>
      </c>
      <c r="H118" s="159" t="s">
        <v>248</v>
      </c>
      <c r="I118" s="2" t="s">
        <v>237</v>
      </c>
      <c r="J118" s="79" t="s">
        <v>217</v>
      </c>
      <c r="K118" s="78" t="s">
        <v>2544</v>
      </c>
      <c r="L118" s="159" t="s">
        <v>238</v>
      </c>
    </row>
    <row r="119" spans="1:12" ht="115.5" x14ac:dyDescent="0.25">
      <c r="A119" s="78" t="s">
        <v>203</v>
      </c>
      <c r="B119" s="78"/>
      <c r="C119" s="77"/>
      <c r="D119" s="70" t="s">
        <v>2525</v>
      </c>
      <c r="E119" s="2" t="s">
        <v>2751</v>
      </c>
      <c r="F119" s="2" t="s">
        <v>2752</v>
      </c>
      <c r="G119" s="2" t="s">
        <v>2753</v>
      </c>
      <c r="H119" s="159"/>
      <c r="I119" s="2"/>
      <c r="J119" s="79" t="s">
        <v>217</v>
      </c>
      <c r="K119" s="78"/>
      <c r="L119" s="159" t="s">
        <v>2754</v>
      </c>
    </row>
    <row r="120" spans="1:12" ht="200.25" customHeight="1" x14ac:dyDescent="0.25">
      <c r="A120" s="78" t="s">
        <v>592</v>
      </c>
      <c r="B120" s="78"/>
      <c r="C120" s="77"/>
      <c r="D120" s="78" t="s">
        <v>2755</v>
      </c>
      <c r="E120" s="78" t="s">
        <v>2520</v>
      </c>
      <c r="F120" s="78" t="s">
        <v>1240</v>
      </c>
      <c r="G120" s="78" t="s">
        <v>2521</v>
      </c>
      <c r="H120" s="10"/>
      <c r="I120" s="78" t="s">
        <v>2522</v>
      </c>
      <c r="J120" s="78" t="s">
        <v>2523</v>
      </c>
      <c r="K120" s="78" t="s">
        <v>2524</v>
      </c>
      <c r="L120" s="78"/>
    </row>
    <row r="121" spans="1:12" ht="231" x14ac:dyDescent="0.25">
      <c r="A121" s="78" t="s">
        <v>203</v>
      </c>
      <c r="B121" s="165" t="s">
        <v>121</v>
      </c>
      <c r="C121" s="164" t="s">
        <v>122</v>
      </c>
      <c r="D121" s="78" t="s">
        <v>123</v>
      </c>
      <c r="E121" s="79" t="s">
        <v>249</v>
      </c>
      <c r="F121" s="79" t="s">
        <v>250</v>
      </c>
      <c r="G121" s="79" t="s">
        <v>251</v>
      </c>
      <c r="H121" s="28" t="s">
        <v>2929</v>
      </c>
      <c r="I121" s="79" t="s">
        <v>252</v>
      </c>
      <c r="J121" s="79" t="s">
        <v>217</v>
      </c>
      <c r="K121" s="79"/>
      <c r="L121" s="79" t="s">
        <v>253</v>
      </c>
    </row>
    <row r="122" spans="1:12" ht="99" x14ac:dyDescent="0.25">
      <c r="A122" s="78" t="s">
        <v>203</v>
      </c>
      <c r="B122" s="165"/>
      <c r="C122" s="164"/>
      <c r="D122" s="78" t="s">
        <v>124</v>
      </c>
      <c r="E122" s="2" t="s">
        <v>2033</v>
      </c>
      <c r="F122" s="2" t="s">
        <v>188</v>
      </c>
      <c r="G122" s="2" t="s">
        <v>2032</v>
      </c>
      <c r="H122" s="159" t="s">
        <v>254</v>
      </c>
      <c r="I122" s="2" t="s">
        <v>237</v>
      </c>
      <c r="J122" s="79" t="s">
        <v>217</v>
      </c>
      <c r="K122" s="79" t="s">
        <v>2034</v>
      </c>
      <c r="L122" s="159" t="s">
        <v>255</v>
      </c>
    </row>
    <row r="123" spans="1:12" ht="99" x14ac:dyDescent="0.25">
      <c r="A123" s="78" t="s">
        <v>203</v>
      </c>
      <c r="B123" s="165"/>
      <c r="C123" s="164"/>
      <c r="D123" s="78" t="s">
        <v>256</v>
      </c>
      <c r="E123" s="2" t="s">
        <v>257</v>
      </c>
      <c r="F123" s="2" t="s">
        <v>188</v>
      </c>
      <c r="G123" s="2" t="s">
        <v>258</v>
      </c>
      <c r="H123" s="159" t="s">
        <v>259</v>
      </c>
      <c r="I123" s="2" t="s">
        <v>237</v>
      </c>
      <c r="J123" s="79" t="s">
        <v>217</v>
      </c>
      <c r="K123" s="79" t="s">
        <v>2034</v>
      </c>
      <c r="L123" s="159" t="s">
        <v>260</v>
      </c>
    </row>
    <row r="124" spans="1:12" ht="99" x14ac:dyDescent="0.25">
      <c r="A124" s="78" t="s">
        <v>203</v>
      </c>
      <c r="B124" s="165"/>
      <c r="C124" s="164"/>
      <c r="D124" s="78" t="s">
        <v>261</v>
      </c>
      <c r="E124" s="2" t="s">
        <v>262</v>
      </c>
      <c r="F124" s="2" t="s">
        <v>188</v>
      </c>
      <c r="G124" s="2" t="s">
        <v>263</v>
      </c>
      <c r="H124" s="159" t="s">
        <v>264</v>
      </c>
      <c r="I124" s="2" t="s">
        <v>237</v>
      </c>
      <c r="J124" s="79" t="s">
        <v>217</v>
      </c>
      <c r="K124" s="79" t="s">
        <v>2035</v>
      </c>
      <c r="L124" s="159" t="s">
        <v>265</v>
      </c>
    </row>
    <row r="125" spans="1:12" ht="99" x14ac:dyDescent="0.25">
      <c r="A125" s="78" t="s">
        <v>203</v>
      </c>
      <c r="B125" s="165"/>
      <c r="C125" s="164"/>
      <c r="D125" s="78" t="s">
        <v>266</v>
      </c>
      <c r="E125" s="2" t="s">
        <v>2036</v>
      </c>
      <c r="F125" s="2" t="s">
        <v>188</v>
      </c>
      <c r="G125" s="2" t="s">
        <v>267</v>
      </c>
      <c r="H125" s="159" t="s">
        <v>268</v>
      </c>
      <c r="I125" s="2" t="s">
        <v>237</v>
      </c>
      <c r="J125" s="79" t="s">
        <v>217</v>
      </c>
      <c r="K125" s="79" t="s">
        <v>2034</v>
      </c>
      <c r="L125" s="159" t="s">
        <v>238</v>
      </c>
    </row>
    <row r="126" spans="1:12" ht="170.25" customHeight="1" x14ac:dyDescent="0.25">
      <c r="A126" s="78" t="s">
        <v>515</v>
      </c>
      <c r="B126" s="165" t="s">
        <v>125</v>
      </c>
      <c r="C126" s="164" t="s">
        <v>126</v>
      </c>
      <c r="D126" s="78" t="s">
        <v>127</v>
      </c>
      <c r="E126" s="78" t="s">
        <v>504</v>
      </c>
      <c r="F126" s="78" t="s">
        <v>505</v>
      </c>
      <c r="G126" s="78" t="s">
        <v>506</v>
      </c>
      <c r="H126" s="10" t="s">
        <v>2511</v>
      </c>
      <c r="I126" s="78" t="s">
        <v>8</v>
      </c>
      <c r="J126" s="78" t="s">
        <v>507</v>
      </c>
      <c r="K126" s="78" t="s">
        <v>2037</v>
      </c>
      <c r="L126" s="78" t="s">
        <v>508</v>
      </c>
    </row>
    <row r="127" spans="1:12" ht="148.5" x14ac:dyDescent="0.25">
      <c r="A127" s="78" t="s">
        <v>515</v>
      </c>
      <c r="B127" s="165"/>
      <c r="C127" s="164"/>
      <c r="D127" s="78" t="s">
        <v>128</v>
      </c>
      <c r="E127" s="78" t="s">
        <v>509</v>
      </c>
      <c r="F127" s="78" t="s">
        <v>505</v>
      </c>
      <c r="G127" s="78" t="s">
        <v>510</v>
      </c>
      <c r="H127" s="121" t="s">
        <v>2512</v>
      </c>
      <c r="I127" s="78" t="s">
        <v>511</v>
      </c>
      <c r="J127" s="78" t="s">
        <v>507</v>
      </c>
      <c r="K127" s="78" t="s">
        <v>2038</v>
      </c>
      <c r="L127" s="78" t="s">
        <v>508</v>
      </c>
    </row>
    <row r="128" spans="1:12" ht="225.75" customHeight="1" x14ac:dyDescent="0.25">
      <c r="A128" s="78" t="s">
        <v>515</v>
      </c>
      <c r="B128" s="165"/>
      <c r="C128" s="164"/>
      <c r="D128" s="78" t="s">
        <v>129</v>
      </c>
      <c r="E128" s="78" t="s">
        <v>512</v>
      </c>
      <c r="F128" s="78" t="s">
        <v>505</v>
      </c>
      <c r="G128" s="78" t="s">
        <v>513</v>
      </c>
      <c r="H128" s="10" t="s">
        <v>2591</v>
      </c>
      <c r="I128" s="78" t="s">
        <v>2592</v>
      </c>
      <c r="J128" s="78" t="s">
        <v>507</v>
      </c>
      <c r="K128" s="78" t="s">
        <v>2039</v>
      </c>
      <c r="L128" s="78" t="s">
        <v>514</v>
      </c>
    </row>
    <row r="129" spans="1:12" ht="165" x14ac:dyDescent="0.25">
      <c r="A129" s="78" t="s">
        <v>203</v>
      </c>
      <c r="B129" s="165" t="s">
        <v>130</v>
      </c>
      <c r="C129" s="164" t="s">
        <v>131</v>
      </c>
      <c r="D129" s="78" t="s">
        <v>132</v>
      </c>
      <c r="E129" s="79" t="s">
        <v>269</v>
      </c>
      <c r="F129" s="79" t="s">
        <v>819</v>
      </c>
      <c r="G129" s="79" t="s">
        <v>2040</v>
      </c>
      <c r="H129" s="28" t="s">
        <v>2930</v>
      </c>
      <c r="I129" s="79" t="s">
        <v>443</v>
      </c>
      <c r="J129" s="79"/>
      <c r="K129" s="79" t="s">
        <v>2041</v>
      </c>
      <c r="L129" s="2" t="s">
        <v>270</v>
      </c>
    </row>
    <row r="130" spans="1:12" ht="231" x14ac:dyDescent="0.25">
      <c r="A130" s="78" t="s">
        <v>203</v>
      </c>
      <c r="B130" s="165"/>
      <c r="C130" s="164"/>
      <c r="D130" s="78" t="s">
        <v>133</v>
      </c>
      <c r="E130" s="79" t="s">
        <v>271</v>
      </c>
      <c r="F130" s="79" t="s">
        <v>819</v>
      </c>
      <c r="G130" s="79" t="s">
        <v>2042</v>
      </c>
      <c r="H130" s="157" t="s">
        <v>2931</v>
      </c>
      <c r="I130" s="79" t="s">
        <v>272</v>
      </c>
      <c r="J130" s="79"/>
      <c r="K130" s="79" t="s">
        <v>2043</v>
      </c>
      <c r="L130" s="2" t="s">
        <v>273</v>
      </c>
    </row>
    <row r="131" spans="1:12" ht="264" x14ac:dyDescent="0.25">
      <c r="A131" s="78" t="s">
        <v>203</v>
      </c>
      <c r="B131" s="165"/>
      <c r="C131" s="164"/>
      <c r="D131" s="78" t="s">
        <v>134</v>
      </c>
      <c r="E131" s="79" t="s">
        <v>274</v>
      </c>
      <c r="F131" s="79" t="s">
        <v>819</v>
      </c>
      <c r="G131" s="79" t="s">
        <v>2044</v>
      </c>
      <c r="H131" s="160" t="s">
        <v>2932</v>
      </c>
      <c r="I131" s="79" t="s">
        <v>2594</v>
      </c>
      <c r="J131" s="79"/>
      <c r="K131" s="79" t="s">
        <v>2041</v>
      </c>
      <c r="L131" s="2" t="s">
        <v>275</v>
      </c>
    </row>
    <row r="132" spans="1:12" ht="66" x14ac:dyDescent="0.25">
      <c r="A132" s="78" t="s">
        <v>592</v>
      </c>
      <c r="B132" s="165" t="s">
        <v>135</v>
      </c>
      <c r="C132" s="164" t="s">
        <v>136</v>
      </c>
      <c r="D132" s="78" t="s">
        <v>137</v>
      </c>
      <c r="E132" s="78" t="s">
        <v>589</v>
      </c>
      <c r="F132" s="78" t="s">
        <v>590</v>
      </c>
      <c r="G132" s="78" t="s">
        <v>2045</v>
      </c>
      <c r="H132" s="10">
        <v>3800000</v>
      </c>
      <c r="I132" s="78" t="s">
        <v>2593</v>
      </c>
      <c r="J132" s="78" t="s">
        <v>591</v>
      </c>
      <c r="K132" s="78" t="s">
        <v>2046</v>
      </c>
      <c r="L132" s="78" t="s">
        <v>2432</v>
      </c>
    </row>
    <row r="133" spans="1:12" ht="66" x14ac:dyDescent="0.25">
      <c r="A133" s="78" t="s">
        <v>592</v>
      </c>
      <c r="B133" s="165"/>
      <c r="C133" s="164"/>
      <c r="D133" s="78" t="s">
        <v>138</v>
      </c>
      <c r="E133" s="78" t="s">
        <v>2933</v>
      </c>
      <c r="F133" s="78" t="s">
        <v>590</v>
      </c>
      <c r="G133" s="78" t="s">
        <v>593</v>
      </c>
      <c r="H133" s="10">
        <v>352211</v>
      </c>
      <c r="I133" s="78" t="s">
        <v>2593</v>
      </c>
      <c r="J133" s="78"/>
      <c r="K133" s="78" t="s">
        <v>2047</v>
      </c>
      <c r="L133" s="78" t="s">
        <v>2432</v>
      </c>
    </row>
    <row r="134" spans="1:12" ht="82.5" x14ac:dyDescent="0.25">
      <c r="A134" s="78" t="s">
        <v>592</v>
      </c>
      <c r="B134" s="165"/>
      <c r="C134" s="164"/>
      <c r="D134" s="78" t="s">
        <v>139</v>
      </c>
      <c r="E134" s="78" t="s">
        <v>2048</v>
      </c>
      <c r="F134" s="78" t="s">
        <v>505</v>
      </c>
      <c r="G134" s="78" t="s">
        <v>2049</v>
      </c>
      <c r="H134" s="161">
        <v>9000</v>
      </c>
      <c r="I134" s="78" t="s">
        <v>2595</v>
      </c>
      <c r="J134" s="78" t="s">
        <v>595</v>
      </c>
      <c r="K134" s="81" t="s">
        <v>2050</v>
      </c>
      <c r="L134" s="78" t="s">
        <v>596</v>
      </c>
    </row>
    <row r="135" spans="1:12" ht="148.5" x14ac:dyDescent="0.25">
      <c r="A135" s="78" t="s">
        <v>2348</v>
      </c>
      <c r="B135" s="165"/>
      <c r="C135" s="164"/>
      <c r="D135" s="78" t="s">
        <v>594</v>
      </c>
      <c r="E135" s="4" t="s">
        <v>2483</v>
      </c>
      <c r="F135" s="78" t="s">
        <v>481</v>
      </c>
      <c r="G135" s="4" t="s">
        <v>2484</v>
      </c>
      <c r="H135" s="10"/>
      <c r="I135" s="78" t="s">
        <v>203</v>
      </c>
      <c r="J135" s="78"/>
      <c r="K135" s="78" t="s">
        <v>2485</v>
      </c>
      <c r="L135" s="78"/>
    </row>
    <row r="136" spans="1:12" ht="32.25" customHeight="1" x14ac:dyDescent="0.25">
      <c r="A136" s="78" t="s">
        <v>2348</v>
      </c>
      <c r="B136" s="165"/>
      <c r="C136" s="164"/>
      <c r="D136" s="78" t="s">
        <v>2491</v>
      </c>
      <c r="E136" s="78" t="s">
        <v>2486</v>
      </c>
      <c r="F136" s="78" t="s">
        <v>481</v>
      </c>
      <c r="G136" s="78" t="s">
        <v>2487</v>
      </c>
      <c r="H136" s="10"/>
      <c r="I136" s="78" t="s">
        <v>2488</v>
      </c>
      <c r="J136" s="78" t="s">
        <v>2489</v>
      </c>
      <c r="K136" s="78" t="s">
        <v>2485</v>
      </c>
      <c r="L136" s="78" t="s">
        <v>2490</v>
      </c>
    </row>
    <row r="137" spans="1:12" ht="99" x14ac:dyDescent="0.25">
      <c r="A137" s="78" t="s">
        <v>376</v>
      </c>
      <c r="B137" s="165" t="s">
        <v>140</v>
      </c>
      <c r="C137" s="164" t="s">
        <v>141</v>
      </c>
      <c r="D137" s="78" t="s">
        <v>142</v>
      </c>
      <c r="E137" s="81" t="s">
        <v>377</v>
      </c>
      <c r="F137" s="78" t="s">
        <v>378</v>
      </c>
      <c r="G137" s="81" t="s">
        <v>379</v>
      </c>
      <c r="H137" s="10" t="s">
        <v>380</v>
      </c>
      <c r="I137" s="78" t="s">
        <v>381</v>
      </c>
      <c r="J137" s="78" t="s">
        <v>2756</v>
      </c>
      <c r="K137" s="78" t="s">
        <v>2051</v>
      </c>
      <c r="L137" s="78" t="s">
        <v>383</v>
      </c>
    </row>
    <row r="138" spans="1:12" ht="99" x14ac:dyDescent="0.25">
      <c r="A138" s="78" t="s">
        <v>376</v>
      </c>
      <c r="B138" s="165"/>
      <c r="C138" s="164"/>
      <c r="D138" s="78" t="s">
        <v>143</v>
      </c>
      <c r="E138" s="142" t="s">
        <v>384</v>
      </c>
      <c r="F138" s="81" t="s">
        <v>385</v>
      </c>
      <c r="G138" s="81" t="s">
        <v>386</v>
      </c>
      <c r="H138" s="133" t="s">
        <v>387</v>
      </c>
      <c r="I138" s="81" t="s">
        <v>388</v>
      </c>
      <c r="J138" s="78" t="s">
        <v>2756</v>
      </c>
      <c r="K138" s="79" t="s">
        <v>2052</v>
      </c>
      <c r="L138" s="81" t="s">
        <v>389</v>
      </c>
    </row>
    <row r="139" spans="1:12" ht="99" x14ac:dyDescent="0.25">
      <c r="A139" s="78" t="s">
        <v>376</v>
      </c>
      <c r="B139" s="165"/>
      <c r="C139" s="164"/>
      <c r="D139" s="78" t="s">
        <v>144</v>
      </c>
      <c r="E139" s="81" t="s">
        <v>390</v>
      </c>
      <c r="F139" s="80" t="s">
        <v>188</v>
      </c>
      <c r="G139" s="78" t="s">
        <v>2053</v>
      </c>
      <c r="H139" s="10" t="s">
        <v>391</v>
      </c>
      <c r="I139" s="81" t="s">
        <v>392</v>
      </c>
      <c r="J139" s="78"/>
      <c r="K139" s="78" t="s">
        <v>2054</v>
      </c>
      <c r="L139" s="81" t="s">
        <v>389</v>
      </c>
    </row>
    <row r="140" spans="1:12" ht="115.5" x14ac:dyDescent="0.25">
      <c r="A140" s="78" t="s">
        <v>592</v>
      </c>
      <c r="B140" s="78" t="s">
        <v>145</v>
      </c>
      <c r="C140" s="77" t="s">
        <v>146</v>
      </c>
      <c r="D140" s="78" t="s">
        <v>147</v>
      </c>
      <c r="E140" s="78" t="s">
        <v>2055</v>
      </c>
      <c r="F140" s="78" t="s">
        <v>590</v>
      </c>
      <c r="G140" s="78" t="s">
        <v>597</v>
      </c>
      <c r="H140" s="10">
        <v>3400000</v>
      </c>
      <c r="I140" s="78" t="s">
        <v>598</v>
      </c>
      <c r="J140" s="78" t="s">
        <v>599</v>
      </c>
      <c r="K140" s="78" t="s">
        <v>2056</v>
      </c>
      <c r="L140" s="78" t="s">
        <v>600</v>
      </c>
    </row>
    <row r="141" spans="1:12" x14ac:dyDescent="0.25">
      <c r="A141" s="164" t="s">
        <v>148</v>
      </c>
      <c r="B141" s="164"/>
      <c r="C141" s="164"/>
      <c r="D141" s="164"/>
      <c r="E141" s="164"/>
      <c r="F141" s="164"/>
      <c r="G141" s="164"/>
      <c r="H141" s="164"/>
      <c r="I141" s="164"/>
      <c r="J141" s="164"/>
      <c r="K141" s="164"/>
      <c r="L141" s="164"/>
    </row>
    <row r="142" spans="1:12" ht="215.25" thickBot="1" x14ac:dyDescent="0.3">
      <c r="A142" s="78" t="s">
        <v>176</v>
      </c>
      <c r="B142" s="70" t="s">
        <v>149</v>
      </c>
      <c r="C142" s="72" t="s">
        <v>150</v>
      </c>
      <c r="D142" s="78" t="s">
        <v>151</v>
      </c>
      <c r="E142" s="73" t="s">
        <v>2701</v>
      </c>
      <c r="F142" s="73"/>
      <c r="G142" s="73" t="s">
        <v>2702</v>
      </c>
      <c r="H142" s="73" t="s">
        <v>2635</v>
      </c>
      <c r="I142" s="73" t="s">
        <v>2703</v>
      </c>
      <c r="J142" s="73"/>
      <c r="K142" s="73"/>
      <c r="L142" s="162"/>
    </row>
    <row r="143" spans="1:12" ht="99" customHeight="1" x14ac:dyDescent="0.25">
      <c r="A143" s="78" t="s">
        <v>578</v>
      </c>
      <c r="B143" s="70"/>
      <c r="C143" s="72"/>
      <c r="D143" s="78" t="s">
        <v>579</v>
      </c>
      <c r="E143" s="78" t="s">
        <v>580</v>
      </c>
      <c r="F143" s="78" t="s">
        <v>575</v>
      </c>
      <c r="G143" s="78" t="s">
        <v>581</v>
      </c>
      <c r="H143" s="29">
        <f>(6*38*2)</f>
        <v>456</v>
      </c>
      <c r="I143" s="78" t="s">
        <v>582</v>
      </c>
      <c r="J143" s="78" t="s">
        <v>549</v>
      </c>
      <c r="K143" s="78"/>
      <c r="L143" s="78"/>
    </row>
    <row r="144" spans="1:12" ht="84" customHeight="1" x14ac:dyDescent="0.25">
      <c r="A144" s="78" t="s">
        <v>615</v>
      </c>
      <c r="B144" s="70"/>
      <c r="C144" s="72"/>
      <c r="D144" s="78" t="s">
        <v>601</v>
      </c>
      <c r="E144" s="78" t="s">
        <v>603</v>
      </c>
      <c r="F144" s="4" t="s">
        <v>604</v>
      </c>
      <c r="G144" s="4" t="s">
        <v>2934</v>
      </c>
      <c r="H144" s="15" t="s">
        <v>605</v>
      </c>
      <c r="I144" s="4" t="s">
        <v>606</v>
      </c>
      <c r="J144" s="78"/>
      <c r="K144" s="78"/>
      <c r="L144" s="78" t="s">
        <v>607</v>
      </c>
    </row>
    <row r="145" spans="1:12" ht="148.5" x14ac:dyDescent="0.25">
      <c r="A145" s="78" t="s">
        <v>615</v>
      </c>
      <c r="B145" s="70"/>
      <c r="C145" s="72"/>
      <c r="D145" s="78" t="s">
        <v>602</v>
      </c>
      <c r="E145" s="78" t="s">
        <v>608</v>
      </c>
      <c r="F145" s="4" t="s">
        <v>609</v>
      </c>
      <c r="G145" s="78" t="s">
        <v>610</v>
      </c>
      <c r="H145" s="10" t="s">
        <v>611</v>
      </c>
      <c r="I145" s="78" t="s">
        <v>612</v>
      </c>
      <c r="J145" s="78" t="s">
        <v>613</v>
      </c>
      <c r="K145" s="78"/>
      <c r="L145" s="78" t="s">
        <v>614</v>
      </c>
    </row>
    <row r="146" spans="1:12" ht="82.5" customHeight="1" x14ac:dyDescent="0.25">
      <c r="A146" s="78" t="s">
        <v>176</v>
      </c>
      <c r="B146" s="165" t="s">
        <v>152</v>
      </c>
      <c r="C146" s="164" t="s">
        <v>153</v>
      </c>
      <c r="D146" s="78" t="s">
        <v>154</v>
      </c>
      <c r="E146" s="79" t="s">
        <v>2680</v>
      </c>
      <c r="F146" s="73" t="s">
        <v>205</v>
      </c>
      <c r="G146" s="73" t="s">
        <v>2681</v>
      </c>
      <c r="H146" s="100" t="s">
        <v>523</v>
      </c>
      <c r="I146" s="73" t="s">
        <v>2682</v>
      </c>
      <c r="J146" s="73"/>
      <c r="K146" s="73"/>
      <c r="L146" s="73" t="s">
        <v>2528</v>
      </c>
    </row>
    <row r="147" spans="1:12" ht="186" customHeight="1" x14ac:dyDescent="0.25">
      <c r="A147" s="78" t="s">
        <v>176</v>
      </c>
      <c r="B147" s="165"/>
      <c r="C147" s="164"/>
      <c r="D147" s="78" t="s">
        <v>155</v>
      </c>
      <c r="E147" s="79" t="s">
        <v>1386</v>
      </c>
      <c r="F147" s="73" t="s">
        <v>2634</v>
      </c>
      <c r="G147" s="73" t="s">
        <v>1387</v>
      </c>
      <c r="H147" s="100" t="s">
        <v>523</v>
      </c>
      <c r="I147" s="73" t="s">
        <v>2683</v>
      </c>
      <c r="J147" s="73"/>
      <c r="K147" s="73"/>
      <c r="L147" s="73" t="s">
        <v>2528</v>
      </c>
    </row>
    <row r="148" spans="1:12" ht="186" customHeight="1" x14ac:dyDescent="0.25">
      <c r="A148" s="78" t="s">
        <v>176</v>
      </c>
      <c r="B148" s="165"/>
      <c r="C148" s="164"/>
      <c r="D148" s="78" t="s">
        <v>156</v>
      </c>
      <c r="E148" s="79" t="s">
        <v>2684</v>
      </c>
      <c r="F148" s="73" t="s">
        <v>205</v>
      </c>
      <c r="G148" s="73" t="s">
        <v>1388</v>
      </c>
      <c r="H148" s="73" t="s">
        <v>907</v>
      </c>
      <c r="I148" s="73" t="s">
        <v>2685</v>
      </c>
      <c r="J148" s="73"/>
      <c r="K148" s="73"/>
      <c r="L148" s="73" t="s">
        <v>2529</v>
      </c>
    </row>
    <row r="149" spans="1:12" ht="186" customHeight="1" x14ac:dyDescent="0.25">
      <c r="A149" s="78" t="s">
        <v>176</v>
      </c>
      <c r="B149" s="165"/>
      <c r="C149" s="164"/>
      <c r="D149" s="78" t="s">
        <v>157</v>
      </c>
      <c r="E149" s="79" t="s">
        <v>2858</v>
      </c>
      <c r="F149" s="73" t="s">
        <v>205</v>
      </c>
      <c r="G149" s="73" t="s">
        <v>2686</v>
      </c>
      <c r="H149" s="99" t="s">
        <v>523</v>
      </c>
      <c r="I149" s="73" t="s">
        <v>2683</v>
      </c>
      <c r="J149" s="73"/>
      <c r="K149" s="73"/>
      <c r="L149" s="73" t="s">
        <v>2529</v>
      </c>
    </row>
    <row r="150" spans="1:12" ht="198" x14ac:dyDescent="0.25">
      <c r="A150" s="78" t="s">
        <v>578</v>
      </c>
      <c r="B150" s="165"/>
      <c r="C150" s="164"/>
      <c r="D150" s="78" t="s">
        <v>2704</v>
      </c>
      <c r="E150" s="78" t="s">
        <v>583</v>
      </c>
      <c r="F150" s="78" t="s">
        <v>584</v>
      </c>
      <c r="G150" s="78" t="s">
        <v>2596</v>
      </c>
      <c r="H150" s="10">
        <v>6400000</v>
      </c>
      <c r="I150" s="78" t="s">
        <v>585</v>
      </c>
      <c r="J150" s="78" t="s">
        <v>549</v>
      </c>
      <c r="K150" s="78"/>
      <c r="L150" s="78"/>
    </row>
    <row r="151" spans="1:12" ht="99" x14ac:dyDescent="0.25">
      <c r="A151" s="78" t="s">
        <v>578</v>
      </c>
      <c r="B151" s="165"/>
      <c r="C151" s="164"/>
      <c r="D151" s="78" t="s">
        <v>2705</v>
      </c>
      <c r="E151" s="78" t="s">
        <v>586</v>
      </c>
      <c r="F151" s="78" t="s">
        <v>575</v>
      </c>
      <c r="G151" s="78" t="s">
        <v>587</v>
      </c>
      <c r="H151" s="10">
        <f>(4*400)</f>
        <v>1600</v>
      </c>
      <c r="I151" s="78" t="s">
        <v>588</v>
      </c>
      <c r="J151" s="78" t="s">
        <v>2597</v>
      </c>
      <c r="K151" s="78"/>
      <c r="L151" s="78" t="s">
        <v>577</v>
      </c>
    </row>
    <row r="152" spans="1:12" ht="120" x14ac:dyDescent="0.25">
      <c r="A152" s="78" t="s">
        <v>176</v>
      </c>
      <c r="B152" s="70" t="s">
        <v>158</v>
      </c>
      <c r="C152" s="72" t="s">
        <v>159</v>
      </c>
      <c r="D152" s="78" t="s">
        <v>160</v>
      </c>
      <c r="E152" s="73" t="s">
        <v>2706</v>
      </c>
      <c r="F152" s="73" t="s">
        <v>205</v>
      </c>
      <c r="G152" s="73" t="s">
        <v>2707</v>
      </c>
      <c r="H152" s="73" t="s">
        <v>2650</v>
      </c>
      <c r="I152" s="73" t="s">
        <v>2536</v>
      </c>
      <c r="J152" s="73"/>
      <c r="K152" s="73"/>
      <c r="L152" s="73" t="s">
        <v>2528</v>
      </c>
    </row>
    <row r="153" spans="1:12" ht="135.75" customHeight="1" thickBot="1" x14ac:dyDescent="0.3">
      <c r="A153" s="78" t="s">
        <v>176</v>
      </c>
      <c r="B153" s="70" t="s">
        <v>161</v>
      </c>
      <c r="C153" s="169" t="s">
        <v>162</v>
      </c>
      <c r="D153" s="78" t="s">
        <v>163</v>
      </c>
      <c r="E153" s="73" t="s">
        <v>2708</v>
      </c>
      <c r="F153" s="73" t="s">
        <v>205</v>
      </c>
      <c r="G153" s="73" t="s">
        <v>2709</v>
      </c>
      <c r="H153" s="73" t="s">
        <v>2639</v>
      </c>
      <c r="I153" s="73" t="s">
        <v>176</v>
      </c>
      <c r="J153" s="73"/>
      <c r="K153" s="73"/>
      <c r="L153" s="162" t="s">
        <v>2528</v>
      </c>
    </row>
    <row r="154" spans="1:12" ht="66" x14ac:dyDescent="0.25">
      <c r="A154" s="78" t="s">
        <v>176</v>
      </c>
      <c r="B154" s="70"/>
      <c r="C154" s="171"/>
      <c r="D154" s="78" t="s">
        <v>164</v>
      </c>
      <c r="E154" s="73" t="s">
        <v>2710</v>
      </c>
      <c r="F154" s="73" t="s">
        <v>205</v>
      </c>
      <c r="G154" s="73" t="s">
        <v>2711</v>
      </c>
      <c r="H154" s="100" t="s">
        <v>523</v>
      </c>
      <c r="I154" s="73" t="s">
        <v>2536</v>
      </c>
      <c r="J154" s="73"/>
      <c r="K154" s="73"/>
      <c r="L154" s="73" t="s">
        <v>2528</v>
      </c>
    </row>
    <row r="155" spans="1:12" ht="49.5" x14ac:dyDescent="0.25">
      <c r="A155" s="78" t="s">
        <v>176</v>
      </c>
      <c r="B155" s="70"/>
      <c r="C155" s="171"/>
      <c r="D155" s="78" t="s">
        <v>165</v>
      </c>
      <c r="E155" s="79" t="s">
        <v>183</v>
      </c>
      <c r="F155" s="73" t="s">
        <v>250</v>
      </c>
      <c r="G155" s="79" t="s">
        <v>184</v>
      </c>
      <c r="H155" s="28" t="s">
        <v>523</v>
      </c>
      <c r="I155" s="98" t="s">
        <v>176</v>
      </c>
      <c r="J155" s="97"/>
      <c r="K155" s="97"/>
      <c r="L155" s="97" t="s">
        <v>2528</v>
      </c>
    </row>
    <row r="156" spans="1:12" ht="250.5" customHeight="1" x14ac:dyDescent="0.25">
      <c r="A156" s="78" t="s">
        <v>341</v>
      </c>
      <c r="B156" s="70"/>
      <c r="C156" s="171"/>
      <c r="D156" s="78" t="s">
        <v>2712</v>
      </c>
      <c r="E156" s="78" t="s">
        <v>526</v>
      </c>
      <c r="F156" s="78" t="s">
        <v>517</v>
      </c>
      <c r="G156" s="78" t="s">
        <v>1876</v>
      </c>
      <c r="H156" s="10" t="s">
        <v>523</v>
      </c>
      <c r="I156" s="78" t="s">
        <v>527</v>
      </c>
      <c r="J156" s="78" t="s">
        <v>2598</v>
      </c>
      <c r="K156" s="78"/>
      <c r="L156" s="78" t="s">
        <v>529</v>
      </c>
    </row>
    <row r="157" spans="1:12" ht="306" customHeight="1" x14ac:dyDescent="0.25">
      <c r="A157" s="78" t="s">
        <v>559</v>
      </c>
      <c r="B157" s="70"/>
      <c r="C157" s="171"/>
      <c r="D157" s="78" t="s">
        <v>180</v>
      </c>
      <c r="E157" s="78" t="s">
        <v>2058</v>
      </c>
      <c r="F157" s="30" t="s">
        <v>188</v>
      </c>
      <c r="G157" s="78" t="s">
        <v>560</v>
      </c>
      <c r="H157" s="163" t="s">
        <v>561</v>
      </c>
      <c r="I157" s="78" t="s">
        <v>562</v>
      </c>
      <c r="J157" s="78" t="s">
        <v>563</v>
      </c>
      <c r="K157" s="78"/>
      <c r="L157" s="78" t="s">
        <v>564</v>
      </c>
    </row>
    <row r="158" spans="1:12" ht="126.75" customHeight="1" x14ac:dyDescent="0.25">
      <c r="A158" s="78" t="s">
        <v>542</v>
      </c>
      <c r="B158" s="70"/>
      <c r="C158" s="171"/>
      <c r="D158" s="78" t="s">
        <v>181</v>
      </c>
      <c r="E158" s="78" t="s">
        <v>1875</v>
      </c>
      <c r="F158" s="78" t="s">
        <v>517</v>
      </c>
      <c r="G158" s="78" t="s">
        <v>1876</v>
      </c>
      <c r="H158" s="10" t="s">
        <v>523</v>
      </c>
      <c r="I158" s="78" t="s">
        <v>1877</v>
      </c>
      <c r="J158" s="78"/>
      <c r="K158" s="78"/>
      <c r="L158" s="9" t="s">
        <v>1878</v>
      </c>
    </row>
    <row r="159" spans="1:12" ht="66" x14ac:dyDescent="0.25">
      <c r="A159" s="78" t="s">
        <v>542</v>
      </c>
      <c r="B159" s="70"/>
      <c r="C159" s="171"/>
      <c r="D159" s="78" t="s">
        <v>182</v>
      </c>
      <c r="E159" s="78" t="s">
        <v>1879</v>
      </c>
      <c r="F159" s="78" t="s">
        <v>517</v>
      </c>
      <c r="G159" s="78" t="s">
        <v>2059</v>
      </c>
      <c r="H159" s="10" t="s">
        <v>523</v>
      </c>
      <c r="I159" s="78" t="s">
        <v>176</v>
      </c>
      <c r="J159" s="78"/>
      <c r="K159" s="78"/>
      <c r="L159" s="9"/>
    </row>
    <row r="160" spans="1:12" ht="66" x14ac:dyDescent="0.25">
      <c r="A160" s="78" t="s">
        <v>542</v>
      </c>
      <c r="B160" s="70"/>
      <c r="C160" s="171"/>
      <c r="D160" s="78" t="s">
        <v>525</v>
      </c>
      <c r="E160" s="78" t="s">
        <v>2060</v>
      </c>
      <c r="F160" s="78" t="s">
        <v>517</v>
      </c>
      <c r="G160" s="78" t="s">
        <v>2061</v>
      </c>
      <c r="H160" s="10" t="s">
        <v>523</v>
      </c>
      <c r="I160" s="78"/>
      <c r="J160" s="78"/>
      <c r="K160" s="78"/>
      <c r="L160" s="10" t="s">
        <v>1880</v>
      </c>
    </row>
    <row r="161" spans="1:12" ht="99" x14ac:dyDescent="0.25">
      <c r="A161" s="78" t="s">
        <v>542</v>
      </c>
      <c r="B161" s="70"/>
      <c r="C161" s="171"/>
      <c r="D161" s="78" t="s">
        <v>565</v>
      </c>
      <c r="E161" s="78" t="s">
        <v>1881</v>
      </c>
      <c r="F161" s="78" t="s">
        <v>517</v>
      </c>
      <c r="G161" s="78" t="s">
        <v>2062</v>
      </c>
      <c r="H161" s="10" t="s">
        <v>523</v>
      </c>
      <c r="I161" s="78"/>
      <c r="J161" s="78"/>
      <c r="K161" s="78"/>
      <c r="L161" s="10" t="s">
        <v>1880</v>
      </c>
    </row>
    <row r="162" spans="1:12" ht="115.5" x14ac:dyDescent="0.25">
      <c r="A162" s="78" t="s">
        <v>2348</v>
      </c>
      <c r="B162" s="78"/>
      <c r="C162" s="170"/>
      <c r="D162" s="78" t="s">
        <v>1874</v>
      </c>
      <c r="E162" s="78" t="s">
        <v>2492</v>
      </c>
      <c r="F162" s="78" t="s">
        <v>567</v>
      </c>
      <c r="G162" s="78" t="s">
        <v>2493</v>
      </c>
      <c r="H162" s="10">
        <v>40000</v>
      </c>
      <c r="I162" s="78" t="s">
        <v>2494</v>
      </c>
      <c r="J162" s="78" t="s">
        <v>2495</v>
      </c>
      <c r="K162" s="78"/>
      <c r="L162" s="78" t="s">
        <v>2496</v>
      </c>
    </row>
    <row r="163" spans="1:12" ht="252" customHeight="1" x14ac:dyDescent="0.25">
      <c r="A163" s="78" t="s">
        <v>176</v>
      </c>
      <c r="B163" s="78" t="s">
        <v>166</v>
      </c>
      <c r="C163" s="169" t="s">
        <v>167</v>
      </c>
      <c r="D163" s="78" t="s">
        <v>168</v>
      </c>
      <c r="E163" s="79" t="s">
        <v>185</v>
      </c>
      <c r="F163" s="79" t="s">
        <v>205</v>
      </c>
      <c r="G163" s="79" t="s">
        <v>2893</v>
      </c>
      <c r="H163" s="28">
        <v>50000</v>
      </c>
      <c r="I163" s="98" t="s">
        <v>2713</v>
      </c>
      <c r="J163" s="97"/>
      <c r="K163" s="97"/>
      <c r="L163" s="97" t="s">
        <v>2528</v>
      </c>
    </row>
    <row r="164" spans="1:12" ht="153" customHeight="1" x14ac:dyDescent="0.25">
      <c r="A164" s="78" t="s">
        <v>176</v>
      </c>
      <c r="B164" s="78"/>
      <c r="C164" s="170"/>
      <c r="D164" s="78" t="s">
        <v>169</v>
      </c>
      <c r="E164" s="79" t="s">
        <v>2714</v>
      </c>
      <c r="F164" s="79" t="s">
        <v>250</v>
      </c>
      <c r="G164" s="79" t="s">
        <v>2715</v>
      </c>
      <c r="H164" s="28" t="s">
        <v>907</v>
      </c>
      <c r="I164" s="98" t="s">
        <v>2716</v>
      </c>
      <c r="J164" s="97"/>
      <c r="K164" s="97"/>
      <c r="L164" s="97" t="s">
        <v>2528</v>
      </c>
    </row>
    <row r="165" spans="1:12" ht="99.75" thickBot="1" x14ac:dyDescent="0.3">
      <c r="A165" s="78" t="s">
        <v>176</v>
      </c>
      <c r="B165" s="70" t="s">
        <v>170</v>
      </c>
      <c r="C165" s="72" t="s">
        <v>171</v>
      </c>
      <c r="D165" s="78" t="s">
        <v>172</v>
      </c>
      <c r="E165" s="73" t="s">
        <v>2717</v>
      </c>
      <c r="F165" s="73" t="s">
        <v>205</v>
      </c>
      <c r="G165" s="73" t="s">
        <v>2718</v>
      </c>
      <c r="H165" s="73" t="s">
        <v>2639</v>
      </c>
      <c r="I165" s="73" t="s">
        <v>2719</v>
      </c>
      <c r="J165" s="73"/>
      <c r="K165" s="73"/>
      <c r="L165" s="162" t="s">
        <v>2528</v>
      </c>
    </row>
    <row r="166" spans="1:12" ht="132" x14ac:dyDescent="0.25">
      <c r="A166" s="78" t="s">
        <v>176</v>
      </c>
      <c r="B166" s="70"/>
      <c r="C166" s="72"/>
      <c r="D166" s="78" t="s">
        <v>173</v>
      </c>
      <c r="E166" s="79" t="s">
        <v>1389</v>
      </c>
      <c r="F166" s="73" t="s">
        <v>205</v>
      </c>
      <c r="G166" s="73" t="s">
        <v>2720</v>
      </c>
      <c r="H166" s="99" t="s">
        <v>2635</v>
      </c>
      <c r="I166" s="73" t="s">
        <v>2689</v>
      </c>
      <c r="J166" s="73"/>
      <c r="K166" s="73"/>
      <c r="L166" s="73" t="s">
        <v>2529</v>
      </c>
    </row>
  </sheetData>
  <mergeCells count="81">
    <mergeCell ref="C43:C49"/>
    <mergeCell ref="B50:B57"/>
    <mergeCell ref="C18:C20"/>
    <mergeCell ref="C21:C26"/>
    <mergeCell ref="C153:C162"/>
    <mergeCell ref="C50:C57"/>
    <mergeCell ref="B100:B103"/>
    <mergeCell ref="C100:C103"/>
    <mergeCell ref="C104:C105"/>
    <mergeCell ref="B104:B105"/>
    <mergeCell ref="C96:C98"/>
    <mergeCell ref="C84:C87"/>
    <mergeCell ref="B84:B87"/>
    <mergeCell ref="C88:C95"/>
    <mergeCell ref="B88:B95"/>
    <mergeCell ref="B58:B59"/>
    <mergeCell ref="C163:C164"/>
    <mergeCell ref="C30:C32"/>
    <mergeCell ref="C33:C35"/>
    <mergeCell ref="C58:C59"/>
    <mergeCell ref="C121:C125"/>
    <mergeCell ref="A36:L36"/>
    <mergeCell ref="C75:C83"/>
    <mergeCell ref="B63:B66"/>
    <mergeCell ref="C63:C66"/>
    <mergeCell ref="A67:L67"/>
    <mergeCell ref="C60:C62"/>
    <mergeCell ref="B60:B62"/>
    <mergeCell ref="B43:B49"/>
    <mergeCell ref="B106:B110"/>
    <mergeCell ref="C106:C110"/>
    <mergeCell ref="A111:L111"/>
    <mergeCell ref="A1:L1"/>
    <mergeCell ref="A2:L2"/>
    <mergeCell ref="B3:C3"/>
    <mergeCell ref="D3:E3"/>
    <mergeCell ref="A4:L4"/>
    <mergeCell ref="B5:B7"/>
    <mergeCell ref="C5:C7"/>
    <mergeCell ref="C8:C13"/>
    <mergeCell ref="B27:B29"/>
    <mergeCell ref="C27:C29"/>
    <mergeCell ref="B14:B17"/>
    <mergeCell ref="C14:C17"/>
    <mergeCell ref="B18:B20"/>
    <mergeCell ref="C68:C74"/>
    <mergeCell ref="IU111:IW111"/>
    <mergeCell ref="ED111:EN111"/>
    <mergeCell ref="EO111:EY111"/>
    <mergeCell ref="EZ111:FJ111"/>
    <mergeCell ref="FK111:FU111"/>
    <mergeCell ref="FV111:GF111"/>
    <mergeCell ref="GG111:GQ111"/>
    <mergeCell ref="GR111:HB111"/>
    <mergeCell ref="HC111:HM111"/>
    <mergeCell ref="HN111:HX111"/>
    <mergeCell ref="HY111:II111"/>
    <mergeCell ref="IJ111:IT111"/>
    <mergeCell ref="AT111:BD111"/>
    <mergeCell ref="BE111:BO111"/>
    <mergeCell ref="DS111:EC111"/>
    <mergeCell ref="C126:C128"/>
    <mergeCell ref="B126:B128"/>
    <mergeCell ref="C146:C151"/>
    <mergeCell ref="B146:B151"/>
    <mergeCell ref="AI111:AS111"/>
    <mergeCell ref="B137:B139"/>
    <mergeCell ref="C137:C139"/>
    <mergeCell ref="A141:L141"/>
    <mergeCell ref="B129:B131"/>
    <mergeCell ref="C129:C131"/>
    <mergeCell ref="B132:B136"/>
    <mergeCell ref="C132:C136"/>
    <mergeCell ref="B112:B118"/>
    <mergeCell ref="C112:C118"/>
    <mergeCell ref="B121:B125"/>
    <mergeCell ref="BP111:BZ111"/>
    <mergeCell ref="CA111:CK111"/>
    <mergeCell ref="CL111:CV111"/>
    <mergeCell ref="CW111:DG111"/>
    <mergeCell ref="DH111:DR111"/>
  </mergeCell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D13" workbookViewId="0">
      <selection activeCell="F15" sqref="F15"/>
    </sheetView>
  </sheetViews>
  <sheetFormatPr defaultRowHeight="16.5" x14ac:dyDescent="0.3"/>
  <cols>
    <col min="1" max="1" width="3.28515625" style="125" customWidth="1"/>
    <col min="2" max="2" width="26" style="125" customWidth="1"/>
    <col min="3" max="3" width="5" style="125" customWidth="1"/>
    <col min="4" max="4" width="22" style="125" customWidth="1"/>
    <col min="5" max="5" width="14.7109375" style="125" customWidth="1"/>
    <col min="6" max="6" width="47.5703125" style="125" customWidth="1"/>
    <col min="7" max="7" width="13" style="125" customWidth="1"/>
    <col min="8" max="8" width="17.28515625" style="125" customWidth="1"/>
    <col min="9" max="9" width="13.42578125" style="125" customWidth="1"/>
    <col min="10" max="10" width="22" style="125" customWidth="1"/>
    <col min="11" max="256" width="9.140625" style="125"/>
    <col min="257" max="257" width="3.28515625" style="125" customWidth="1"/>
    <col min="258" max="258" width="27.28515625" style="125" customWidth="1"/>
    <col min="259" max="259" width="5" style="125" customWidth="1"/>
    <col min="260" max="260" width="22" style="125" customWidth="1"/>
    <col min="261" max="261" width="14.7109375" style="125" customWidth="1"/>
    <col min="262" max="262" width="38.140625" style="125" customWidth="1"/>
    <col min="263" max="263" width="14.85546875" style="125" customWidth="1"/>
    <col min="264" max="264" width="18.85546875" style="125" customWidth="1"/>
    <col min="265" max="265" width="15" style="125" customWidth="1"/>
    <col min="266" max="266" width="27.5703125" style="125" customWidth="1"/>
    <col min="267" max="512" width="9.140625" style="125"/>
    <col min="513" max="513" width="3.28515625" style="125" customWidth="1"/>
    <col min="514" max="514" width="27.28515625" style="125" customWidth="1"/>
    <col min="515" max="515" width="5" style="125" customWidth="1"/>
    <col min="516" max="516" width="22" style="125" customWidth="1"/>
    <col min="517" max="517" width="14.7109375" style="125" customWidth="1"/>
    <col min="518" max="518" width="38.140625" style="125" customWidth="1"/>
    <col min="519" max="519" width="14.85546875" style="125" customWidth="1"/>
    <col min="520" max="520" width="18.85546875" style="125" customWidth="1"/>
    <col min="521" max="521" width="15" style="125" customWidth="1"/>
    <col min="522" max="522" width="27.5703125" style="125" customWidth="1"/>
    <col min="523" max="768" width="9.140625" style="125"/>
    <col min="769" max="769" width="3.28515625" style="125" customWidth="1"/>
    <col min="770" max="770" width="27.28515625" style="125" customWidth="1"/>
    <col min="771" max="771" width="5" style="125" customWidth="1"/>
    <col min="772" max="772" width="22" style="125" customWidth="1"/>
    <col min="773" max="773" width="14.7109375" style="125" customWidth="1"/>
    <col min="774" max="774" width="38.140625" style="125" customWidth="1"/>
    <col min="775" max="775" width="14.85546875" style="125" customWidth="1"/>
    <col min="776" max="776" width="18.85546875" style="125" customWidth="1"/>
    <col min="777" max="777" width="15" style="125" customWidth="1"/>
    <col min="778" max="778" width="27.5703125" style="125" customWidth="1"/>
    <col min="779" max="1024" width="9.140625" style="125"/>
    <col min="1025" max="1025" width="3.28515625" style="125" customWidth="1"/>
    <col min="1026" max="1026" width="27.28515625" style="125" customWidth="1"/>
    <col min="1027" max="1027" width="5" style="125" customWidth="1"/>
    <col min="1028" max="1028" width="22" style="125" customWidth="1"/>
    <col min="1029" max="1029" width="14.7109375" style="125" customWidth="1"/>
    <col min="1030" max="1030" width="38.140625" style="125" customWidth="1"/>
    <col min="1031" max="1031" width="14.85546875" style="125" customWidth="1"/>
    <col min="1032" max="1032" width="18.85546875" style="125" customWidth="1"/>
    <col min="1033" max="1033" width="15" style="125" customWidth="1"/>
    <col min="1034" max="1034" width="27.5703125" style="125" customWidth="1"/>
    <col min="1035" max="1280" width="9.140625" style="125"/>
    <col min="1281" max="1281" width="3.28515625" style="125" customWidth="1"/>
    <col min="1282" max="1282" width="27.28515625" style="125" customWidth="1"/>
    <col min="1283" max="1283" width="5" style="125" customWidth="1"/>
    <col min="1284" max="1284" width="22" style="125" customWidth="1"/>
    <col min="1285" max="1285" width="14.7109375" style="125" customWidth="1"/>
    <col min="1286" max="1286" width="38.140625" style="125" customWidth="1"/>
    <col min="1287" max="1287" width="14.85546875" style="125" customWidth="1"/>
    <col min="1288" max="1288" width="18.85546875" style="125" customWidth="1"/>
    <col min="1289" max="1289" width="15" style="125" customWidth="1"/>
    <col min="1290" max="1290" width="27.5703125" style="125" customWidth="1"/>
    <col min="1291" max="1536" width="9.140625" style="125"/>
    <col min="1537" max="1537" width="3.28515625" style="125" customWidth="1"/>
    <col min="1538" max="1538" width="27.28515625" style="125" customWidth="1"/>
    <col min="1539" max="1539" width="5" style="125" customWidth="1"/>
    <col min="1540" max="1540" width="22" style="125" customWidth="1"/>
    <col min="1541" max="1541" width="14.7109375" style="125" customWidth="1"/>
    <col min="1542" max="1542" width="38.140625" style="125" customWidth="1"/>
    <col min="1543" max="1543" width="14.85546875" style="125" customWidth="1"/>
    <col min="1544" max="1544" width="18.85546875" style="125" customWidth="1"/>
    <col min="1545" max="1545" width="15" style="125" customWidth="1"/>
    <col min="1546" max="1546" width="27.5703125" style="125" customWidth="1"/>
    <col min="1547" max="1792" width="9.140625" style="125"/>
    <col min="1793" max="1793" width="3.28515625" style="125" customWidth="1"/>
    <col min="1794" max="1794" width="27.28515625" style="125" customWidth="1"/>
    <col min="1795" max="1795" width="5" style="125" customWidth="1"/>
    <col min="1796" max="1796" width="22" style="125" customWidth="1"/>
    <col min="1797" max="1797" width="14.7109375" style="125" customWidth="1"/>
    <col min="1798" max="1798" width="38.140625" style="125" customWidth="1"/>
    <col min="1799" max="1799" width="14.85546875" style="125" customWidth="1"/>
    <col min="1800" max="1800" width="18.85546875" style="125" customWidth="1"/>
    <col min="1801" max="1801" width="15" style="125" customWidth="1"/>
    <col min="1802" max="1802" width="27.5703125" style="125" customWidth="1"/>
    <col min="1803" max="2048" width="9.140625" style="125"/>
    <col min="2049" max="2049" width="3.28515625" style="125" customWidth="1"/>
    <col min="2050" max="2050" width="27.28515625" style="125" customWidth="1"/>
    <col min="2051" max="2051" width="5" style="125" customWidth="1"/>
    <col min="2052" max="2052" width="22" style="125" customWidth="1"/>
    <col min="2053" max="2053" width="14.7109375" style="125" customWidth="1"/>
    <col min="2054" max="2054" width="38.140625" style="125" customWidth="1"/>
    <col min="2055" max="2055" width="14.85546875" style="125" customWidth="1"/>
    <col min="2056" max="2056" width="18.85546875" style="125" customWidth="1"/>
    <col min="2057" max="2057" width="15" style="125" customWidth="1"/>
    <col min="2058" max="2058" width="27.5703125" style="125" customWidth="1"/>
    <col min="2059" max="2304" width="9.140625" style="125"/>
    <col min="2305" max="2305" width="3.28515625" style="125" customWidth="1"/>
    <col min="2306" max="2306" width="27.28515625" style="125" customWidth="1"/>
    <col min="2307" max="2307" width="5" style="125" customWidth="1"/>
    <col min="2308" max="2308" width="22" style="125" customWidth="1"/>
    <col min="2309" max="2309" width="14.7109375" style="125" customWidth="1"/>
    <col min="2310" max="2310" width="38.140625" style="125" customWidth="1"/>
    <col min="2311" max="2311" width="14.85546875" style="125" customWidth="1"/>
    <col min="2312" max="2312" width="18.85546875" style="125" customWidth="1"/>
    <col min="2313" max="2313" width="15" style="125" customWidth="1"/>
    <col min="2314" max="2314" width="27.5703125" style="125" customWidth="1"/>
    <col min="2315" max="2560" width="9.140625" style="125"/>
    <col min="2561" max="2561" width="3.28515625" style="125" customWidth="1"/>
    <col min="2562" max="2562" width="27.28515625" style="125" customWidth="1"/>
    <col min="2563" max="2563" width="5" style="125" customWidth="1"/>
    <col min="2564" max="2564" width="22" style="125" customWidth="1"/>
    <col min="2565" max="2565" width="14.7109375" style="125" customWidth="1"/>
    <col min="2566" max="2566" width="38.140625" style="125" customWidth="1"/>
    <col min="2567" max="2567" width="14.85546875" style="125" customWidth="1"/>
    <col min="2568" max="2568" width="18.85546875" style="125" customWidth="1"/>
    <col min="2569" max="2569" width="15" style="125" customWidth="1"/>
    <col min="2570" max="2570" width="27.5703125" style="125" customWidth="1"/>
    <col min="2571" max="2816" width="9.140625" style="125"/>
    <col min="2817" max="2817" width="3.28515625" style="125" customWidth="1"/>
    <col min="2818" max="2818" width="27.28515625" style="125" customWidth="1"/>
    <col min="2819" max="2819" width="5" style="125" customWidth="1"/>
    <col min="2820" max="2820" width="22" style="125" customWidth="1"/>
    <col min="2821" max="2821" width="14.7109375" style="125" customWidth="1"/>
    <col min="2822" max="2822" width="38.140625" style="125" customWidth="1"/>
    <col min="2823" max="2823" width="14.85546875" style="125" customWidth="1"/>
    <col min="2824" max="2824" width="18.85546875" style="125" customWidth="1"/>
    <col min="2825" max="2825" width="15" style="125" customWidth="1"/>
    <col min="2826" max="2826" width="27.5703125" style="125" customWidth="1"/>
    <col min="2827" max="3072" width="9.140625" style="125"/>
    <col min="3073" max="3073" width="3.28515625" style="125" customWidth="1"/>
    <col min="3074" max="3074" width="27.28515625" style="125" customWidth="1"/>
    <col min="3075" max="3075" width="5" style="125" customWidth="1"/>
    <col min="3076" max="3076" width="22" style="125" customWidth="1"/>
    <col min="3077" max="3077" width="14.7109375" style="125" customWidth="1"/>
    <col min="3078" max="3078" width="38.140625" style="125" customWidth="1"/>
    <col min="3079" max="3079" width="14.85546875" style="125" customWidth="1"/>
    <col min="3080" max="3080" width="18.85546875" style="125" customWidth="1"/>
    <col min="3081" max="3081" width="15" style="125" customWidth="1"/>
    <col min="3082" max="3082" width="27.5703125" style="125" customWidth="1"/>
    <col min="3083" max="3328" width="9.140625" style="125"/>
    <col min="3329" max="3329" width="3.28515625" style="125" customWidth="1"/>
    <col min="3330" max="3330" width="27.28515625" style="125" customWidth="1"/>
    <col min="3331" max="3331" width="5" style="125" customWidth="1"/>
    <col min="3332" max="3332" width="22" style="125" customWidth="1"/>
    <col min="3333" max="3333" width="14.7109375" style="125" customWidth="1"/>
    <col min="3334" max="3334" width="38.140625" style="125" customWidth="1"/>
    <col min="3335" max="3335" width="14.85546875" style="125" customWidth="1"/>
    <col min="3336" max="3336" width="18.85546875" style="125" customWidth="1"/>
    <col min="3337" max="3337" width="15" style="125" customWidth="1"/>
    <col min="3338" max="3338" width="27.5703125" style="125" customWidth="1"/>
    <col min="3339" max="3584" width="9.140625" style="125"/>
    <col min="3585" max="3585" width="3.28515625" style="125" customWidth="1"/>
    <col min="3586" max="3586" width="27.28515625" style="125" customWidth="1"/>
    <col min="3587" max="3587" width="5" style="125" customWidth="1"/>
    <col min="3588" max="3588" width="22" style="125" customWidth="1"/>
    <col min="3589" max="3589" width="14.7109375" style="125" customWidth="1"/>
    <col min="3590" max="3590" width="38.140625" style="125" customWidth="1"/>
    <col min="3591" max="3591" width="14.85546875" style="125" customWidth="1"/>
    <col min="3592" max="3592" width="18.85546875" style="125" customWidth="1"/>
    <col min="3593" max="3593" width="15" style="125" customWidth="1"/>
    <col min="3594" max="3594" width="27.5703125" style="125" customWidth="1"/>
    <col min="3595" max="3840" width="9.140625" style="125"/>
    <col min="3841" max="3841" width="3.28515625" style="125" customWidth="1"/>
    <col min="3842" max="3842" width="27.28515625" style="125" customWidth="1"/>
    <col min="3843" max="3843" width="5" style="125" customWidth="1"/>
    <col min="3844" max="3844" width="22" style="125" customWidth="1"/>
    <col min="3845" max="3845" width="14.7109375" style="125" customWidth="1"/>
    <col min="3846" max="3846" width="38.140625" style="125" customWidth="1"/>
    <col min="3847" max="3847" width="14.85546875" style="125" customWidth="1"/>
    <col min="3848" max="3848" width="18.85546875" style="125" customWidth="1"/>
    <col min="3849" max="3849" width="15" style="125" customWidth="1"/>
    <col min="3850" max="3850" width="27.5703125" style="125" customWidth="1"/>
    <col min="3851" max="4096" width="9.140625" style="125"/>
    <col min="4097" max="4097" width="3.28515625" style="125" customWidth="1"/>
    <col min="4098" max="4098" width="27.28515625" style="125" customWidth="1"/>
    <col min="4099" max="4099" width="5" style="125" customWidth="1"/>
    <col min="4100" max="4100" width="22" style="125" customWidth="1"/>
    <col min="4101" max="4101" width="14.7109375" style="125" customWidth="1"/>
    <col min="4102" max="4102" width="38.140625" style="125" customWidth="1"/>
    <col min="4103" max="4103" width="14.85546875" style="125" customWidth="1"/>
    <col min="4104" max="4104" width="18.85546875" style="125" customWidth="1"/>
    <col min="4105" max="4105" width="15" style="125" customWidth="1"/>
    <col min="4106" max="4106" width="27.5703125" style="125" customWidth="1"/>
    <col min="4107" max="4352" width="9.140625" style="125"/>
    <col min="4353" max="4353" width="3.28515625" style="125" customWidth="1"/>
    <col min="4354" max="4354" width="27.28515625" style="125" customWidth="1"/>
    <col min="4355" max="4355" width="5" style="125" customWidth="1"/>
    <col min="4356" max="4356" width="22" style="125" customWidth="1"/>
    <col min="4357" max="4357" width="14.7109375" style="125" customWidth="1"/>
    <col min="4358" max="4358" width="38.140625" style="125" customWidth="1"/>
    <col min="4359" max="4359" width="14.85546875" style="125" customWidth="1"/>
    <col min="4360" max="4360" width="18.85546875" style="125" customWidth="1"/>
    <col min="4361" max="4361" width="15" style="125" customWidth="1"/>
    <col min="4362" max="4362" width="27.5703125" style="125" customWidth="1"/>
    <col min="4363" max="4608" width="9.140625" style="125"/>
    <col min="4609" max="4609" width="3.28515625" style="125" customWidth="1"/>
    <col min="4610" max="4610" width="27.28515625" style="125" customWidth="1"/>
    <col min="4611" max="4611" width="5" style="125" customWidth="1"/>
    <col min="4612" max="4612" width="22" style="125" customWidth="1"/>
    <col min="4613" max="4613" width="14.7109375" style="125" customWidth="1"/>
    <col min="4614" max="4614" width="38.140625" style="125" customWidth="1"/>
    <col min="4615" max="4615" width="14.85546875" style="125" customWidth="1"/>
    <col min="4616" max="4616" width="18.85546875" style="125" customWidth="1"/>
    <col min="4617" max="4617" width="15" style="125" customWidth="1"/>
    <col min="4618" max="4618" width="27.5703125" style="125" customWidth="1"/>
    <col min="4619" max="4864" width="9.140625" style="125"/>
    <col min="4865" max="4865" width="3.28515625" style="125" customWidth="1"/>
    <col min="4866" max="4866" width="27.28515625" style="125" customWidth="1"/>
    <col min="4867" max="4867" width="5" style="125" customWidth="1"/>
    <col min="4868" max="4868" width="22" style="125" customWidth="1"/>
    <col min="4869" max="4869" width="14.7109375" style="125" customWidth="1"/>
    <col min="4870" max="4870" width="38.140625" style="125" customWidth="1"/>
    <col min="4871" max="4871" width="14.85546875" style="125" customWidth="1"/>
    <col min="4872" max="4872" width="18.85546875" style="125" customWidth="1"/>
    <col min="4873" max="4873" width="15" style="125" customWidth="1"/>
    <col min="4874" max="4874" width="27.5703125" style="125" customWidth="1"/>
    <col min="4875" max="5120" width="9.140625" style="125"/>
    <col min="5121" max="5121" width="3.28515625" style="125" customWidth="1"/>
    <col min="5122" max="5122" width="27.28515625" style="125" customWidth="1"/>
    <col min="5123" max="5123" width="5" style="125" customWidth="1"/>
    <col min="5124" max="5124" width="22" style="125" customWidth="1"/>
    <col min="5125" max="5125" width="14.7109375" style="125" customWidth="1"/>
    <col min="5126" max="5126" width="38.140625" style="125" customWidth="1"/>
    <col min="5127" max="5127" width="14.85546875" style="125" customWidth="1"/>
    <col min="5128" max="5128" width="18.85546875" style="125" customWidth="1"/>
    <col min="5129" max="5129" width="15" style="125" customWidth="1"/>
    <col min="5130" max="5130" width="27.5703125" style="125" customWidth="1"/>
    <col min="5131" max="5376" width="9.140625" style="125"/>
    <col min="5377" max="5377" width="3.28515625" style="125" customWidth="1"/>
    <col min="5378" max="5378" width="27.28515625" style="125" customWidth="1"/>
    <col min="5379" max="5379" width="5" style="125" customWidth="1"/>
    <col min="5380" max="5380" width="22" style="125" customWidth="1"/>
    <col min="5381" max="5381" width="14.7109375" style="125" customWidth="1"/>
    <col min="5382" max="5382" width="38.140625" style="125" customWidth="1"/>
    <col min="5383" max="5383" width="14.85546875" style="125" customWidth="1"/>
    <col min="5384" max="5384" width="18.85546875" style="125" customWidth="1"/>
    <col min="5385" max="5385" width="15" style="125" customWidth="1"/>
    <col min="5386" max="5386" width="27.5703125" style="125" customWidth="1"/>
    <col min="5387" max="5632" width="9.140625" style="125"/>
    <col min="5633" max="5633" width="3.28515625" style="125" customWidth="1"/>
    <col min="5634" max="5634" width="27.28515625" style="125" customWidth="1"/>
    <col min="5635" max="5635" width="5" style="125" customWidth="1"/>
    <col min="5636" max="5636" width="22" style="125" customWidth="1"/>
    <col min="5637" max="5637" width="14.7109375" style="125" customWidth="1"/>
    <col min="5638" max="5638" width="38.140625" style="125" customWidth="1"/>
    <col min="5639" max="5639" width="14.85546875" style="125" customWidth="1"/>
    <col min="5640" max="5640" width="18.85546875" style="125" customWidth="1"/>
    <col min="5641" max="5641" width="15" style="125" customWidth="1"/>
    <col min="5642" max="5642" width="27.5703125" style="125" customWidth="1"/>
    <col min="5643" max="5888" width="9.140625" style="125"/>
    <col min="5889" max="5889" width="3.28515625" style="125" customWidth="1"/>
    <col min="5890" max="5890" width="27.28515625" style="125" customWidth="1"/>
    <col min="5891" max="5891" width="5" style="125" customWidth="1"/>
    <col min="5892" max="5892" width="22" style="125" customWidth="1"/>
    <col min="5893" max="5893" width="14.7109375" style="125" customWidth="1"/>
    <col min="5894" max="5894" width="38.140625" style="125" customWidth="1"/>
    <col min="5895" max="5895" width="14.85546875" style="125" customWidth="1"/>
    <col min="5896" max="5896" width="18.85546875" style="125" customWidth="1"/>
    <col min="5897" max="5897" width="15" style="125" customWidth="1"/>
    <col min="5898" max="5898" width="27.5703125" style="125" customWidth="1"/>
    <col min="5899" max="6144" width="9.140625" style="125"/>
    <col min="6145" max="6145" width="3.28515625" style="125" customWidth="1"/>
    <col min="6146" max="6146" width="27.28515625" style="125" customWidth="1"/>
    <col min="6147" max="6147" width="5" style="125" customWidth="1"/>
    <col min="6148" max="6148" width="22" style="125" customWidth="1"/>
    <col min="6149" max="6149" width="14.7109375" style="125" customWidth="1"/>
    <col min="6150" max="6150" width="38.140625" style="125" customWidth="1"/>
    <col min="6151" max="6151" width="14.85546875" style="125" customWidth="1"/>
    <col min="6152" max="6152" width="18.85546875" style="125" customWidth="1"/>
    <col min="6153" max="6153" width="15" style="125" customWidth="1"/>
    <col min="6154" max="6154" width="27.5703125" style="125" customWidth="1"/>
    <col min="6155" max="6400" width="9.140625" style="125"/>
    <col min="6401" max="6401" width="3.28515625" style="125" customWidth="1"/>
    <col min="6402" max="6402" width="27.28515625" style="125" customWidth="1"/>
    <col min="6403" max="6403" width="5" style="125" customWidth="1"/>
    <col min="6404" max="6404" width="22" style="125" customWidth="1"/>
    <col min="6405" max="6405" width="14.7109375" style="125" customWidth="1"/>
    <col min="6406" max="6406" width="38.140625" style="125" customWidth="1"/>
    <col min="6407" max="6407" width="14.85546875" style="125" customWidth="1"/>
    <col min="6408" max="6408" width="18.85546875" style="125" customWidth="1"/>
    <col min="6409" max="6409" width="15" style="125" customWidth="1"/>
    <col min="6410" max="6410" width="27.5703125" style="125" customWidth="1"/>
    <col min="6411" max="6656" width="9.140625" style="125"/>
    <col min="6657" max="6657" width="3.28515625" style="125" customWidth="1"/>
    <col min="6658" max="6658" width="27.28515625" style="125" customWidth="1"/>
    <col min="6659" max="6659" width="5" style="125" customWidth="1"/>
    <col min="6660" max="6660" width="22" style="125" customWidth="1"/>
    <col min="6661" max="6661" width="14.7109375" style="125" customWidth="1"/>
    <col min="6662" max="6662" width="38.140625" style="125" customWidth="1"/>
    <col min="6663" max="6663" width="14.85546875" style="125" customWidth="1"/>
    <col min="6664" max="6664" width="18.85546875" style="125" customWidth="1"/>
    <col min="6665" max="6665" width="15" style="125" customWidth="1"/>
    <col min="6666" max="6666" width="27.5703125" style="125" customWidth="1"/>
    <col min="6667" max="6912" width="9.140625" style="125"/>
    <col min="6913" max="6913" width="3.28515625" style="125" customWidth="1"/>
    <col min="6914" max="6914" width="27.28515625" style="125" customWidth="1"/>
    <col min="6915" max="6915" width="5" style="125" customWidth="1"/>
    <col min="6916" max="6916" width="22" style="125" customWidth="1"/>
    <col min="6917" max="6917" width="14.7109375" style="125" customWidth="1"/>
    <col min="6918" max="6918" width="38.140625" style="125" customWidth="1"/>
    <col min="6919" max="6919" width="14.85546875" style="125" customWidth="1"/>
    <col min="6920" max="6920" width="18.85546875" style="125" customWidth="1"/>
    <col min="6921" max="6921" width="15" style="125" customWidth="1"/>
    <col min="6922" max="6922" width="27.5703125" style="125" customWidth="1"/>
    <col min="6923" max="7168" width="9.140625" style="125"/>
    <col min="7169" max="7169" width="3.28515625" style="125" customWidth="1"/>
    <col min="7170" max="7170" width="27.28515625" style="125" customWidth="1"/>
    <col min="7171" max="7171" width="5" style="125" customWidth="1"/>
    <col min="7172" max="7172" width="22" style="125" customWidth="1"/>
    <col min="7173" max="7173" width="14.7109375" style="125" customWidth="1"/>
    <col min="7174" max="7174" width="38.140625" style="125" customWidth="1"/>
    <col min="7175" max="7175" width="14.85546875" style="125" customWidth="1"/>
    <col min="7176" max="7176" width="18.85546875" style="125" customWidth="1"/>
    <col min="7177" max="7177" width="15" style="125" customWidth="1"/>
    <col min="7178" max="7178" width="27.5703125" style="125" customWidth="1"/>
    <col min="7179" max="7424" width="9.140625" style="125"/>
    <col min="7425" max="7425" width="3.28515625" style="125" customWidth="1"/>
    <col min="7426" max="7426" width="27.28515625" style="125" customWidth="1"/>
    <col min="7427" max="7427" width="5" style="125" customWidth="1"/>
    <col min="7428" max="7428" width="22" style="125" customWidth="1"/>
    <col min="7429" max="7429" width="14.7109375" style="125" customWidth="1"/>
    <col min="7430" max="7430" width="38.140625" style="125" customWidth="1"/>
    <col min="7431" max="7431" width="14.85546875" style="125" customWidth="1"/>
    <col min="7432" max="7432" width="18.85546875" style="125" customWidth="1"/>
    <col min="7433" max="7433" width="15" style="125" customWidth="1"/>
    <col min="7434" max="7434" width="27.5703125" style="125" customWidth="1"/>
    <col min="7435" max="7680" width="9.140625" style="125"/>
    <col min="7681" max="7681" width="3.28515625" style="125" customWidth="1"/>
    <col min="7682" max="7682" width="27.28515625" style="125" customWidth="1"/>
    <col min="7683" max="7683" width="5" style="125" customWidth="1"/>
    <col min="7684" max="7684" width="22" style="125" customWidth="1"/>
    <col min="7685" max="7685" width="14.7109375" style="125" customWidth="1"/>
    <col min="7686" max="7686" width="38.140625" style="125" customWidth="1"/>
    <col min="7687" max="7687" width="14.85546875" style="125" customWidth="1"/>
    <col min="7688" max="7688" width="18.85546875" style="125" customWidth="1"/>
    <col min="7689" max="7689" width="15" style="125" customWidth="1"/>
    <col min="7690" max="7690" width="27.5703125" style="125" customWidth="1"/>
    <col min="7691" max="7936" width="9.140625" style="125"/>
    <col min="7937" max="7937" width="3.28515625" style="125" customWidth="1"/>
    <col min="7938" max="7938" width="27.28515625" style="125" customWidth="1"/>
    <col min="7939" max="7939" width="5" style="125" customWidth="1"/>
    <col min="7940" max="7940" width="22" style="125" customWidth="1"/>
    <col min="7941" max="7941" width="14.7109375" style="125" customWidth="1"/>
    <col min="7942" max="7942" width="38.140625" style="125" customWidth="1"/>
    <col min="7943" max="7943" width="14.85546875" style="125" customWidth="1"/>
    <col min="7944" max="7944" width="18.85546875" style="125" customWidth="1"/>
    <col min="7945" max="7945" width="15" style="125" customWidth="1"/>
    <col min="7946" max="7946" width="27.5703125" style="125" customWidth="1"/>
    <col min="7947" max="8192" width="9.140625" style="125"/>
    <col min="8193" max="8193" width="3.28515625" style="125" customWidth="1"/>
    <col min="8194" max="8194" width="27.28515625" style="125" customWidth="1"/>
    <col min="8195" max="8195" width="5" style="125" customWidth="1"/>
    <col min="8196" max="8196" width="22" style="125" customWidth="1"/>
    <col min="8197" max="8197" width="14.7109375" style="125" customWidth="1"/>
    <col min="8198" max="8198" width="38.140625" style="125" customWidth="1"/>
    <col min="8199" max="8199" width="14.85546875" style="125" customWidth="1"/>
    <col min="8200" max="8200" width="18.85546875" style="125" customWidth="1"/>
    <col min="8201" max="8201" width="15" style="125" customWidth="1"/>
    <col min="8202" max="8202" width="27.5703125" style="125" customWidth="1"/>
    <col min="8203" max="8448" width="9.140625" style="125"/>
    <col min="8449" max="8449" width="3.28515625" style="125" customWidth="1"/>
    <col min="8450" max="8450" width="27.28515625" style="125" customWidth="1"/>
    <col min="8451" max="8451" width="5" style="125" customWidth="1"/>
    <col min="8452" max="8452" width="22" style="125" customWidth="1"/>
    <col min="8453" max="8453" width="14.7109375" style="125" customWidth="1"/>
    <col min="8454" max="8454" width="38.140625" style="125" customWidth="1"/>
    <col min="8455" max="8455" width="14.85546875" style="125" customWidth="1"/>
    <col min="8456" max="8456" width="18.85546875" style="125" customWidth="1"/>
    <col min="8457" max="8457" width="15" style="125" customWidth="1"/>
    <col min="8458" max="8458" width="27.5703125" style="125" customWidth="1"/>
    <col min="8459" max="8704" width="9.140625" style="125"/>
    <col min="8705" max="8705" width="3.28515625" style="125" customWidth="1"/>
    <col min="8706" max="8706" width="27.28515625" style="125" customWidth="1"/>
    <col min="8707" max="8707" width="5" style="125" customWidth="1"/>
    <col min="8708" max="8708" width="22" style="125" customWidth="1"/>
    <col min="8709" max="8709" width="14.7109375" style="125" customWidth="1"/>
    <col min="8710" max="8710" width="38.140625" style="125" customWidth="1"/>
    <col min="8711" max="8711" width="14.85546875" style="125" customWidth="1"/>
    <col min="8712" max="8712" width="18.85546875" style="125" customWidth="1"/>
    <col min="8713" max="8713" width="15" style="125" customWidth="1"/>
    <col min="8714" max="8714" width="27.5703125" style="125" customWidth="1"/>
    <col min="8715" max="8960" width="9.140625" style="125"/>
    <col min="8961" max="8961" width="3.28515625" style="125" customWidth="1"/>
    <col min="8962" max="8962" width="27.28515625" style="125" customWidth="1"/>
    <col min="8963" max="8963" width="5" style="125" customWidth="1"/>
    <col min="8964" max="8964" width="22" style="125" customWidth="1"/>
    <col min="8965" max="8965" width="14.7109375" style="125" customWidth="1"/>
    <col min="8966" max="8966" width="38.140625" style="125" customWidth="1"/>
    <col min="8967" max="8967" width="14.85546875" style="125" customWidth="1"/>
    <col min="8968" max="8968" width="18.85546875" style="125" customWidth="1"/>
    <col min="8969" max="8969" width="15" style="125" customWidth="1"/>
    <col min="8970" max="8970" width="27.5703125" style="125" customWidth="1"/>
    <col min="8971" max="9216" width="9.140625" style="125"/>
    <col min="9217" max="9217" width="3.28515625" style="125" customWidth="1"/>
    <col min="9218" max="9218" width="27.28515625" style="125" customWidth="1"/>
    <col min="9219" max="9219" width="5" style="125" customWidth="1"/>
    <col min="9220" max="9220" width="22" style="125" customWidth="1"/>
    <col min="9221" max="9221" width="14.7109375" style="125" customWidth="1"/>
    <col min="9222" max="9222" width="38.140625" style="125" customWidth="1"/>
    <col min="9223" max="9223" width="14.85546875" style="125" customWidth="1"/>
    <col min="9224" max="9224" width="18.85546875" style="125" customWidth="1"/>
    <col min="9225" max="9225" width="15" style="125" customWidth="1"/>
    <col min="9226" max="9226" width="27.5703125" style="125" customWidth="1"/>
    <col min="9227" max="9472" width="9.140625" style="125"/>
    <col min="9473" max="9473" width="3.28515625" style="125" customWidth="1"/>
    <col min="9474" max="9474" width="27.28515625" style="125" customWidth="1"/>
    <col min="9475" max="9475" width="5" style="125" customWidth="1"/>
    <col min="9476" max="9476" width="22" style="125" customWidth="1"/>
    <col min="9477" max="9477" width="14.7109375" style="125" customWidth="1"/>
    <col min="9478" max="9478" width="38.140625" style="125" customWidth="1"/>
    <col min="9479" max="9479" width="14.85546875" style="125" customWidth="1"/>
    <col min="9480" max="9480" width="18.85546875" style="125" customWidth="1"/>
    <col min="9481" max="9481" width="15" style="125" customWidth="1"/>
    <col min="9482" max="9482" width="27.5703125" style="125" customWidth="1"/>
    <col min="9483" max="9728" width="9.140625" style="125"/>
    <col min="9729" max="9729" width="3.28515625" style="125" customWidth="1"/>
    <col min="9730" max="9730" width="27.28515625" style="125" customWidth="1"/>
    <col min="9731" max="9731" width="5" style="125" customWidth="1"/>
    <col min="9732" max="9732" width="22" style="125" customWidth="1"/>
    <col min="9733" max="9733" width="14.7109375" style="125" customWidth="1"/>
    <col min="9734" max="9734" width="38.140625" style="125" customWidth="1"/>
    <col min="9735" max="9735" width="14.85546875" style="125" customWidth="1"/>
    <col min="9736" max="9736" width="18.85546875" style="125" customWidth="1"/>
    <col min="9737" max="9737" width="15" style="125" customWidth="1"/>
    <col min="9738" max="9738" width="27.5703125" style="125" customWidth="1"/>
    <col min="9739" max="9984" width="9.140625" style="125"/>
    <col min="9985" max="9985" width="3.28515625" style="125" customWidth="1"/>
    <col min="9986" max="9986" width="27.28515625" style="125" customWidth="1"/>
    <col min="9987" max="9987" width="5" style="125" customWidth="1"/>
    <col min="9988" max="9988" width="22" style="125" customWidth="1"/>
    <col min="9989" max="9989" width="14.7109375" style="125" customWidth="1"/>
    <col min="9990" max="9990" width="38.140625" style="125" customWidth="1"/>
    <col min="9991" max="9991" width="14.85546875" style="125" customWidth="1"/>
    <col min="9992" max="9992" width="18.85546875" style="125" customWidth="1"/>
    <col min="9993" max="9993" width="15" style="125" customWidth="1"/>
    <col min="9994" max="9994" width="27.5703125" style="125" customWidth="1"/>
    <col min="9995" max="10240" width="9.140625" style="125"/>
    <col min="10241" max="10241" width="3.28515625" style="125" customWidth="1"/>
    <col min="10242" max="10242" width="27.28515625" style="125" customWidth="1"/>
    <col min="10243" max="10243" width="5" style="125" customWidth="1"/>
    <col min="10244" max="10244" width="22" style="125" customWidth="1"/>
    <col min="10245" max="10245" width="14.7109375" style="125" customWidth="1"/>
    <col min="10246" max="10246" width="38.140625" style="125" customWidth="1"/>
    <col min="10247" max="10247" width="14.85546875" style="125" customWidth="1"/>
    <col min="10248" max="10248" width="18.85546875" style="125" customWidth="1"/>
    <col min="10249" max="10249" width="15" style="125" customWidth="1"/>
    <col min="10250" max="10250" width="27.5703125" style="125" customWidth="1"/>
    <col min="10251" max="10496" width="9.140625" style="125"/>
    <col min="10497" max="10497" width="3.28515625" style="125" customWidth="1"/>
    <col min="10498" max="10498" width="27.28515625" style="125" customWidth="1"/>
    <col min="10499" max="10499" width="5" style="125" customWidth="1"/>
    <col min="10500" max="10500" width="22" style="125" customWidth="1"/>
    <col min="10501" max="10501" width="14.7109375" style="125" customWidth="1"/>
    <col min="10502" max="10502" width="38.140625" style="125" customWidth="1"/>
    <col min="10503" max="10503" width="14.85546875" style="125" customWidth="1"/>
    <col min="10504" max="10504" width="18.85546875" style="125" customWidth="1"/>
    <col min="10505" max="10505" width="15" style="125" customWidth="1"/>
    <col min="10506" max="10506" width="27.5703125" style="125" customWidth="1"/>
    <col min="10507" max="10752" width="9.140625" style="125"/>
    <col min="10753" max="10753" width="3.28515625" style="125" customWidth="1"/>
    <col min="10754" max="10754" width="27.28515625" style="125" customWidth="1"/>
    <col min="10755" max="10755" width="5" style="125" customWidth="1"/>
    <col min="10756" max="10756" width="22" style="125" customWidth="1"/>
    <col min="10757" max="10757" width="14.7109375" style="125" customWidth="1"/>
    <col min="10758" max="10758" width="38.140625" style="125" customWidth="1"/>
    <col min="10759" max="10759" width="14.85546875" style="125" customWidth="1"/>
    <col min="10760" max="10760" width="18.85546875" style="125" customWidth="1"/>
    <col min="10761" max="10761" width="15" style="125" customWidth="1"/>
    <col min="10762" max="10762" width="27.5703125" style="125" customWidth="1"/>
    <col min="10763" max="11008" width="9.140625" style="125"/>
    <col min="11009" max="11009" width="3.28515625" style="125" customWidth="1"/>
    <col min="11010" max="11010" width="27.28515625" style="125" customWidth="1"/>
    <col min="11011" max="11011" width="5" style="125" customWidth="1"/>
    <col min="11012" max="11012" width="22" style="125" customWidth="1"/>
    <col min="11013" max="11013" width="14.7109375" style="125" customWidth="1"/>
    <col min="11014" max="11014" width="38.140625" style="125" customWidth="1"/>
    <col min="11015" max="11015" width="14.85546875" style="125" customWidth="1"/>
    <col min="11016" max="11016" width="18.85546875" style="125" customWidth="1"/>
    <col min="11017" max="11017" width="15" style="125" customWidth="1"/>
    <col min="11018" max="11018" width="27.5703125" style="125" customWidth="1"/>
    <col min="11019" max="11264" width="9.140625" style="125"/>
    <col min="11265" max="11265" width="3.28515625" style="125" customWidth="1"/>
    <col min="11266" max="11266" width="27.28515625" style="125" customWidth="1"/>
    <col min="11267" max="11267" width="5" style="125" customWidth="1"/>
    <col min="11268" max="11268" width="22" style="125" customWidth="1"/>
    <col min="11269" max="11269" width="14.7109375" style="125" customWidth="1"/>
    <col min="11270" max="11270" width="38.140625" style="125" customWidth="1"/>
    <col min="11271" max="11271" width="14.85546875" style="125" customWidth="1"/>
    <col min="11272" max="11272" width="18.85546875" style="125" customWidth="1"/>
    <col min="11273" max="11273" width="15" style="125" customWidth="1"/>
    <col min="11274" max="11274" width="27.5703125" style="125" customWidth="1"/>
    <col min="11275" max="11520" width="9.140625" style="125"/>
    <col min="11521" max="11521" width="3.28515625" style="125" customWidth="1"/>
    <col min="11522" max="11522" width="27.28515625" style="125" customWidth="1"/>
    <col min="11523" max="11523" width="5" style="125" customWidth="1"/>
    <col min="11524" max="11524" width="22" style="125" customWidth="1"/>
    <col min="11525" max="11525" width="14.7109375" style="125" customWidth="1"/>
    <col min="11526" max="11526" width="38.140625" style="125" customWidth="1"/>
    <col min="11527" max="11527" width="14.85546875" style="125" customWidth="1"/>
    <col min="11528" max="11528" width="18.85546875" style="125" customWidth="1"/>
    <col min="11529" max="11529" width="15" style="125" customWidth="1"/>
    <col min="11530" max="11530" width="27.5703125" style="125" customWidth="1"/>
    <col min="11531" max="11776" width="9.140625" style="125"/>
    <col min="11777" max="11777" width="3.28515625" style="125" customWidth="1"/>
    <col min="11778" max="11778" width="27.28515625" style="125" customWidth="1"/>
    <col min="11779" max="11779" width="5" style="125" customWidth="1"/>
    <col min="11780" max="11780" width="22" style="125" customWidth="1"/>
    <col min="11781" max="11781" width="14.7109375" style="125" customWidth="1"/>
    <col min="11782" max="11782" width="38.140625" style="125" customWidth="1"/>
    <col min="11783" max="11783" width="14.85546875" style="125" customWidth="1"/>
    <col min="11784" max="11784" width="18.85546875" style="125" customWidth="1"/>
    <col min="11785" max="11785" width="15" style="125" customWidth="1"/>
    <col min="11786" max="11786" width="27.5703125" style="125" customWidth="1"/>
    <col min="11787" max="12032" width="9.140625" style="125"/>
    <col min="12033" max="12033" width="3.28515625" style="125" customWidth="1"/>
    <col min="12034" max="12034" width="27.28515625" style="125" customWidth="1"/>
    <col min="12035" max="12035" width="5" style="125" customWidth="1"/>
    <col min="12036" max="12036" width="22" style="125" customWidth="1"/>
    <col min="12037" max="12037" width="14.7109375" style="125" customWidth="1"/>
    <col min="12038" max="12038" width="38.140625" style="125" customWidth="1"/>
    <col min="12039" max="12039" width="14.85546875" style="125" customWidth="1"/>
    <col min="12040" max="12040" width="18.85546875" style="125" customWidth="1"/>
    <col min="12041" max="12041" width="15" style="125" customWidth="1"/>
    <col min="12042" max="12042" width="27.5703125" style="125" customWidth="1"/>
    <col min="12043" max="12288" width="9.140625" style="125"/>
    <col min="12289" max="12289" width="3.28515625" style="125" customWidth="1"/>
    <col min="12290" max="12290" width="27.28515625" style="125" customWidth="1"/>
    <col min="12291" max="12291" width="5" style="125" customWidth="1"/>
    <col min="12292" max="12292" width="22" style="125" customWidth="1"/>
    <col min="12293" max="12293" width="14.7109375" style="125" customWidth="1"/>
    <col min="12294" max="12294" width="38.140625" style="125" customWidth="1"/>
    <col min="12295" max="12295" width="14.85546875" style="125" customWidth="1"/>
    <col min="12296" max="12296" width="18.85546875" style="125" customWidth="1"/>
    <col min="12297" max="12297" width="15" style="125" customWidth="1"/>
    <col min="12298" max="12298" width="27.5703125" style="125" customWidth="1"/>
    <col min="12299" max="12544" width="9.140625" style="125"/>
    <col min="12545" max="12545" width="3.28515625" style="125" customWidth="1"/>
    <col min="12546" max="12546" width="27.28515625" style="125" customWidth="1"/>
    <col min="12547" max="12547" width="5" style="125" customWidth="1"/>
    <col min="12548" max="12548" width="22" style="125" customWidth="1"/>
    <col min="12549" max="12549" width="14.7109375" style="125" customWidth="1"/>
    <col min="12550" max="12550" width="38.140625" style="125" customWidth="1"/>
    <col min="12551" max="12551" width="14.85546875" style="125" customWidth="1"/>
    <col min="12552" max="12552" width="18.85546875" style="125" customWidth="1"/>
    <col min="12553" max="12553" width="15" style="125" customWidth="1"/>
    <col min="12554" max="12554" width="27.5703125" style="125" customWidth="1"/>
    <col min="12555" max="12800" width="9.140625" style="125"/>
    <col min="12801" max="12801" width="3.28515625" style="125" customWidth="1"/>
    <col min="12802" max="12802" width="27.28515625" style="125" customWidth="1"/>
    <col min="12803" max="12803" width="5" style="125" customWidth="1"/>
    <col min="12804" max="12804" width="22" style="125" customWidth="1"/>
    <col min="12805" max="12805" width="14.7109375" style="125" customWidth="1"/>
    <col min="12806" max="12806" width="38.140625" style="125" customWidth="1"/>
    <col min="12807" max="12807" width="14.85546875" style="125" customWidth="1"/>
    <col min="12808" max="12808" width="18.85546875" style="125" customWidth="1"/>
    <col min="12809" max="12809" width="15" style="125" customWidth="1"/>
    <col min="12810" max="12810" width="27.5703125" style="125" customWidth="1"/>
    <col min="12811" max="13056" width="9.140625" style="125"/>
    <col min="13057" max="13057" width="3.28515625" style="125" customWidth="1"/>
    <col min="13058" max="13058" width="27.28515625" style="125" customWidth="1"/>
    <col min="13059" max="13059" width="5" style="125" customWidth="1"/>
    <col min="13060" max="13060" width="22" style="125" customWidth="1"/>
    <col min="13061" max="13061" width="14.7109375" style="125" customWidth="1"/>
    <col min="13062" max="13062" width="38.140625" style="125" customWidth="1"/>
    <col min="13063" max="13063" width="14.85546875" style="125" customWidth="1"/>
    <col min="13064" max="13064" width="18.85546875" style="125" customWidth="1"/>
    <col min="13065" max="13065" width="15" style="125" customWidth="1"/>
    <col min="13066" max="13066" width="27.5703125" style="125" customWidth="1"/>
    <col min="13067" max="13312" width="9.140625" style="125"/>
    <col min="13313" max="13313" width="3.28515625" style="125" customWidth="1"/>
    <col min="13314" max="13314" width="27.28515625" style="125" customWidth="1"/>
    <col min="13315" max="13315" width="5" style="125" customWidth="1"/>
    <col min="13316" max="13316" width="22" style="125" customWidth="1"/>
    <col min="13317" max="13317" width="14.7109375" style="125" customWidth="1"/>
    <col min="13318" max="13318" width="38.140625" style="125" customWidth="1"/>
    <col min="13319" max="13319" width="14.85546875" style="125" customWidth="1"/>
    <col min="13320" max="13320" width="18.85546875" style="125" customWidth="1"/>
    <col min="13321" max="13321" width="15" style="125" customWidth="1"/>
    <col min="13322" max="13322" width="27.5703125" style="125" customWidth="1"/>
    <col min="13323" max="13568" width="9.140625" style="125"/>
    <col min="13569" max="13569" width="3.28515625" style="125" customWidth="1"/>
    <col min="13570" max="13570" width="27.28515625" style="125" customWidth="1"/>
    <col min="13571" max="13571" width="5" style="125" customWidth="1"/>
    <col min="13572" max="13572" width="22" style="125" customWidth="1"/>
    <col min="13573" max="13573" width="14.7109375" style="125" customWidth="1"/>
    <col min="13574" max="13574" width="38.140625" style="125" customWidth="1"/>
    <col min="13575" max="13575" width="14.85546875" style="125" customWidth="1"/>
    <col min="13576" max="13576" width="18.85546875" style="125" customWidth="1"/>
    <col min="13577" max="13577" width="15" style="125" customWidth="1"/>
    <col min="13578" max="13578" width="27.5703125" style="125" customWidth="1"/>
    <col min="13579" max="13824" width="9.140625" style="125"/>
    <col min="13825" max="13825" width="3.28515625" style="125" customWidth="1"/>
    <col min="13826" max="13826" width="27.28515625" style="125" customWidth="1"/>
    <col min="13827" max="13827" width="5" style="125" customWidth="1"/>
    <col min="13828" max="13828" width="22" style="125" customWidth="1"/>
    <col min="13829" max="13829" width="14.7109375" style="125" customWidth="1"/>
    <col min="13830" max="13830" width="38.140625" style="125" customWidth="1"/>
    <col min="13831" max="13831" width="14.85546875" style="125" customWidth="1"/>
    <col min="13832" max="13832" width="18.85546875" style="125" customWidth="1"/>
    <col min="13833" max="13833" width="15" style="125" customWidth="1"/>
    <col min="13834" max="13834" width="27.5703125" style="125" customWidth="1"/>
    <col min="13835" max="14080" width="9.140625" style="125"/>
    <col min="14081" max="14081" width="3.28515625" style="125" customWidth="1"/>
    <col min="14082" max="14082" width="27.28515625" style="125" customWidth="1"/>
    <col min="14083" max="14083" width="5" style="125" customWidth="1"/>
    <col min="14084" max="14084" width="22" style="125" customWidth="1"/>
    <col min="14085" max="14085" width="14.7109375" style="125" customWidth="1"/>
    <col min="14086" max="14086" width="38.140625" style="125" customWidth="1"/>
    <col min="14087" max="14087" width="14.85546875" style="125" customWidth="1"/>
    <col min="14088" max="14088" width="18.85546875" style="125" customWidth="1"/>
    <col min="14089" max="14089" width="15" style="125" customWidth="1"/>
    <col min="14090" max="14090" width="27.5703125" style="125" customWidth="1"/>
    <col min="14091" max="14336" width="9.140625" style="125"/>
    <col min="14337" max="14337" width="3.28515625" style="125" customWidth="1"/>
    <col min="14338" max="14338" width="27.28515625" style="125" customWidth="1"/>
    <col min="14339" max="14339" width="5" style="125" customWidth="1"/>
    <col min="14340" max="14340" width="22" style="125" customWidth="1"/>
    <col min="14341" max="14341" width="14.7109375" style="125" customWidth="1"/>
    <col min="14342" max="14342" width="38.140625" style="125" customWidth="1"/>
    <col min="14343" max="14343" width="14.85546875" style="125" customWidth="1"/>
    <col min="14344" max="14344" width="18.85546875" style="125" customWidth="1"/>
    <col min="14345" max="14345" width="15" style="125" customWidth="1"/>
    <col min="14346" max="14346" width="27.5703125" style="125" customWidth="1"/>
    <col min="14347" max="14592" width="9.140625" style="125"/>
    <col min="14593" max="14593" width="3.28515625" style="125" customWidth="1"/>
    <col min="14594" max="14594" width="27.28515625" style="125" customWidth="1"/>
    <col min="14595" max="14595" width="5" style="125" customWidth="1"/>
    <col min="14596" max="14596" width="22" style="125" customWidth="1"/>
    <col min="14597" max="14597" width="14.7109375" style="125" customWidth="1"/>
    <col min="14598" max="14598" width="38.140625" style="125" customWidth="1"/>
    <col min="14599" max="14599" width="14.85546875" style="125" customWidth="1"/>
    <col min="14600" max="14600" width="18.85546875" style="125" customWidth="1"/>
    <col min="14601" max="14601" width="15" style="125" customWidth="1"/>
    <col min="14602" max="14602" width="27.5703125" style="125" customWidth="1"/>
    <col min="14603" max="14848" width="9.140625" style="125"/>
    <col min="14849" max="14849" width="3.28515625" style="125" customWidth="1"/>
    <col min="14850" max="14850" width="27.28515625" style="125" customWidth="1"/>
    <col min="14851" max="14851" width="5" style="125" customWidth="1"/>
    <col min="14852" max="14852" width="22" style="125" customWidth="1"/>
    <col min="14853" max="14853" width="14.7109375" style="125" customWidth="1"/>
    <col min="14854" max="14854" width="38.140625" style="125" customWidth="1"/>
    <col min="14855" max="14855" width="14.85546875" style="125" customWidth="1"/>
    <col min="14856" max="14856" width="18.85546875" style="125" customWidth="1"/>
    <col min="14857" max="14857" width="15" style="125" customWidth="1"/>
    <col min="14858" max="14858" width="27.5703125" style="125" customWidth="1"/>
    <col min="14859" max="15104" width="9.140625" style="125"/>
    <col min="15105" max="15105" width="3.28515625" style="125" customWidth="1"/>
    <col min="15106" max="15106" width="27.28515625" style="125" customWidth="1"/>
    <col min="15107" max="15107" width="5" style="125" customWidth="1"/>
    <col min="15108" max="15108" width="22" style="125" customWidth="1"/>
    <col min="15109" max="15109" width="14.7109375" style="125" customWidth="1"/>
    <col min="15110" max="15110" width="38.140625" style="125" customWidth="1"/>
    <col min="15111" max="15111" width="14.85546875" style="125" customWidth="1"/>
    <col min="15112" max="15112" width="18.85546875" style="125" customWidth="1"/>
    <col min="15113" max="15113" width="15" style="125" customWidth="1"/>
    <col min="15114" max="15114" width="27.5703125" style="125" customWidth="1"/>
    <col min="15115" max="15360" width="9.140625" style="125"/>
    <col min="15361" max="15361" width="3.28515625" style="125" customWidth="1"/>
    <col min="15362" max="15362" width="27.28515625" style="125" customWidth="1"/>
    <col min="15363" max="15363" width="5" style="125" customWidth="1"/>
    <col min="15364" max="15364" width="22" style="125" customWidth="1"/>
    <col min="15365" max="15365" width="14.7109375" style="125" customWidth="1"/>
    <col min="15366" max="15366" width="38.140625" style="125" customWidth="1"/>
    <col min="15367" max="15367" width="14.85546875" style="125" customWidth="1"/>
    <col min="15368" max="15368" width="18.85546875" style="125" customWidth="1"/>
    <col min="15369" max="15369" width="15" style="125" customWidth="1"/>
    <col min="15370" max="15370" width="27.5703125" style="125" customWidth="1"/>
    <col min="15371" max="15616" width="9.140625" style="125"/>
    <col min="15617" max="15617" width="3.28515625" style="125" customWidth="1"/>
    <col min="15618" max="15618" width="27.28515625" style="125" customWidth="1"/>
    <col min="15619" max="15619" width="5" style="125" customWidth="1"/>
    <col min="15620" max="15620" width="22" style="125" customWidth="1"/>
    <col min="15621" max="15621" width="14.7109375" style="125" customWidth="1"/>
    <col min="15622" max="15622" width="38.140625" style="125" customWidth="1"/>
    <col min="15623" max="15623" width="14.85546875" style="125" customWidth="1"/>
    <col min="15624" max="15624" width="18.85546875" style="125" customWidth="1"/>
    <col min="15625" max="15625" width="15" style="125" customWidth="1"/>
    <col min="15626" max="15626" width="27.5703125" style="125" customWidth="1"/>
    <col min="15627" max="15872" width="9.140625" style="125"/>
    <col min="15873" max="15873" width="3.28515625" style="125" customWidth="1"/>
    <col min="15874" max="15874" width="27.28515625" style="125" customWidth="1"/>
    <col min="15875" max="15875" width="5" style="125" customWidth="1"/>
    <col min="15876" max="15876" width="22" style="125" customWidth="1"/>
    <col min="15877" max="15877" width="14.7109375" style="125" customWidth="1"/>
    <col min="15878" max="15878" width="38.140625" style="125" customWidth="1"/>
    <col min="15879" max="15879" width="14.85546875" style="125" customWidth="1"/>
    <col min="15880" max="15880" width="18.85546875" style="125" customWidth="1"/>
    <col min="15881" max="15881" width="15" style="125" customWidth="1"/>
    <col min="15882" max="15882" width="27.5703125" style="125" customWidth="1"/>
    <col min="15883" max="16128" width="9.140625" style="125"/>
    <col min="16129" max="16129" width="3.28515625" style="125" customWidth="1"/>
    <col min="16130" max="16130" width="27.28515625" style="125" customWidth="1"/>
    <col min="16131" max="16131" width="5" style="125" customWidth="1"/>
    <col min="16132" max="16132" width="22" style="125" customWidth="1"/>
    <col min="16133" max="16133" width="14.7109375" style="125" customWidth="1"/>
    <col min="16134" max="16134" width="38.140625" style="125" customWidth="1"/>
    <col min="16135" max="16135" width="14.85546875" style="125" customWidth="1"/>
    <col min="16136" max="16136" width="18.85546875" style="125" customWidth="1"/>
    <col min="16137" max="16137" width="15" style="125" customWidth="1"/>
    <col min="16138" max="16138" width="27.5703125" style="125" customWidth="1"/>
    <col min="16139" max="16384" width="9.140625" style="125"/>
  </cols>
  <sheetData>
    <row r="1" spans="1:17" ht="18.75" x14ac:dyDescent="0.3">
      <c r="A1" s="172" t="s">
        <v>0</v>
      </c>
      <c r="B1" s="172"/>
      <c r="C1" s="172"/>
      <c r="D1" s="172"/>
      <c r="E1" s="172"/>
      <c r="F1" s="172"/>
      <c r="G1" s="172"/>
      <c r="H1" s="172"/>
      <c r="I1" s="172"/>
      <c r="J1" s="172"/>
    </row>
    <row r="2" spans="1:17" x14ac:dyDescent="0.3">
      <c r="A2" s="174" t="s">
        <v>175</v>
      </c>
      <c r="B2" s="174"/>
      <c r="C2" s="174"/>
      <c r="D2" s="174"/>
      <c r="E2" s="174"/>
      <c r="F2" s="174"/>
      <c r="G2" s="174"/>
      <c r="H2" s="174"/>
      <c r="I2" s="174"/>
      <c r="J2" s="174"/>
    </row>
    <row r="3" spans="1:17" x14ac:dyDescent="0.3">
      <c r="A3" s="174" t="s">
        <v>2</v>
      </c>
      <c r="B3" s="174"/>
      <c r="C3" s="177" t="s">
        <v>983</v>
      </c>
      <c r="D3" s="177"/>
      <c r="E3" s="177"/>
      <c r="F3" s="177"/>
      <c r="G3" s="177"/>
      <c r="H3" s="177"/>
      <c r="I3" s="177"/>
      <c r="J3" s="177"/>
    </row>
    <row r="4" spans="1:17" s="126" customFormat="1" ht="45" x14ac:dyDescent="0.25">
      <c r="A4" s="175" t="str">
        <f>'[4]Tabela A'!B3</f>
        <v xml:space="preserve">Objektivi </v>
      </c>
      <c r="B4" s="175"/>
      <c r="C4" s="175" t="str">
        <f>'[4]Tabela A'!D3</f>
        <v xml:space="preserve">Aktivitetet </v>
      </c>
      <c r="D4" s="175"/>
      <c r="E4" s="83" t="str">
        <f>'[4]Tabela A'!F3</f>
        <v xml:space="preserve">Afati Kohor </v>
      </c>
      <c r="F4" s="83" t="str">
        <f>'[4]Tabela A'!G3</f>
        <v>Treguesi i matjes</v>
      </c>
      <c r="G4" s="83" t="str">
        <f>'[4]Tabela A'!H3</f>
        <v>Kosto finaciare</v>
      </c>
      <c r="H4" s="83" t="str">
        <f>'[4]Tabela A'!I3</f>
        <v>Institucionet e përfshira</v>
      </c>
      <c r="I4" s="83" t="s">
        <v>9</v>
      </c>
      <c r="J4" s="83" t="s">
        <v>10</v>
      </c>
    </row>
    <row r="5" spans="1:17" s="126" customFormat="1" ht="409.5" customHeight="1" x14ac:dyDescent="0.25">
      <c r="A5" s="175">
        <v>1</v>
      </c>
      <c r="B5" s="184" t="s">
        <v>2573</v>
      </c>
      <c r="C5" s="79">
        <v>1.1000000000000001</v>
      </c>
      <c r="D5" s="78" t="s">
        <v>555</v>
      </c>
      <c r="E5" s="78" t="s">
        <v>188</v>
      </c>
      <c r="F5" s="78" t="s">
        <v>3009</v>
      </c>
      <c r="G5" s="63">
        <v>133240</v>
      </c>
      <c r="H5" s="78" t="s">
        <v>556</v>
      </c>
      <c r="I5" s="78" t="s">
        <v>2575</v>
      </c>
      <c r="J5" s="78" t="s">
        <v>2574</v>
      </c>
    </row>
    <row r="6" spans="1:17" s="126" customFormat="1" ht="280.5" x14ac:dyDescent="0.25">
      <c r="A6" s="175"/>
      <c r="B6" s="184"/>
      <c r="C6" s="79">
        <v>1.2</v>
      </c>
      <c r="D6" s="78" t="s">
        <v>557</v>
      </c>
      <c r="E6" s="78" t="s">
        <v>188</v>
      </c>
      <c r="F6" s="78" t="s">
        <v>3010</v>
      </c>
      <c r="G6" s="10"/>
      <c r="H6" s="78" t="s">
        <v>558</v>
      </c>
      <c r="I6" s="78"/>
      <c r="J6" s="78" t="s">
        <v>2574</v>
      </c>
    </row>
    <row r="7" spans="1:17" ht="264" x14ac:dyDescent="0.3">
      <c r="A7" s="176">
        <v>2</v>
      </c>
      <c r="B7" s="184" t="s">
        <v>984</v>
      </c>
      <c r="C7" s="79">
        <v>2.1</v>
      </c>
      <c r="D7" s="79" t="s">
        <v>2578</v>
      </c>
      <c r="E7" s="79" t="s">
        <v>188</v>
      </c>
      <c r="F7" s="79" t="s">
        <v>2577</v>
      </c>
      <c r="G7" s="79" t="s">
        <v>985</v>
      </c>
      <c r="H7" s="79" t="s">
        <v>986</v>
      </c>
      <c r="I7" s="79"/>
      <c r="J7" s="79" t="s">
        <v>2576</v>
      </c>
    </row>
    <row r="8" spans="1:17" ht="409.5" x14ac:dyDescent="0.3">
      <c r="A8" s="176"/>
      <c r="B8" s="184"/>
      <c r="C8" s="79">
        <v>2.2000000000000002</v>
      </c>
      <c r="D8" s="79" t="s">
        <v>3011</v>
      </c>
      <c r="E8" s="79" t="s">
        <v>188</v>
      </c>
      <c r="F8" s="79" t="s">
        <v>988</v>
      </c>
      <c r="G8" s="79" t="s">
        <v>989</v>
      </c>
      <c r="H8" s="79" t="s">
        <v>990</v>
      </c>
      <c r="I8" s="79"/>
      <c r="J8" s="79" t="s">
        <v>987</v>
      </c>
    </row>
    <row r="9" spans="1:17" ht="187.5" customHeight="1" x14ac:dyDescent="0.3">
      <c r="A9" s="79">
        <v>3</v>
      </c>
      <c r="B9" s="127" t="s">
        <v>991</v>
      </c>
      <c r="C9" s="79">
        <v>3.1</v>
      </c>
      <c r="D9" s="79" t="s">
        <v>992</v>
      </c>
      <c r="E9" s="79" t="s">
        <v>188</v>
      </c>
      <c r="F9" s="79" t="s">
        <v>993</v>
      </c>
      <c r="G9" s="79" t="s">
        <v>994</v>
      </c>
      <c r="H9" s="79" t="s">
        <v>995</v>
      </c>
      <c r="I9" s="79"/>
      <c r="J9" s="79" t="s">
        <v>987</v>
      </c>
      <c r="Q9" s="128"/>
    </row>
    <row r="10" spans="1:17" ht="280.5" x14ac:dyDescent="0.3">
      <c r="A10" s="79">
        <v>4</v>
      </c>
      <c r="B10" s="127" t="s">
        <v>996</v>
      </c>
      <c r="C10" s="79">
        <v>4.0999999999999996</v>
      </c>
      <c r="D10" s="79" t="s">
        <v>997</v>
      </c>
      <c r="E10" s="79" t="s">
        <v>188</v>
      </c>
      <c r="F10" s="79" t="s">
        <v>998</v>
      </c>
      <c r="G10" s="79"/>
      <c r="H10" s="79" t="s">
        <v>999</v>
      </c>
      <c r="I10" s="79"/>
      <c r="J10" s="79" t="s">
        <v>987</v>
      </c>
    </row>
    <row r="11" spans="1:17" ht="247.5" x14ac:dyDescent="0.3">
      <c r="A11" s="176">
        <v>5</v>
      </c>
      <c r="B11" s="164" t="s">
        <v>72</v>
      </c>
      <c r="C11" s="78">
        <v>5.0999999999999996</v>
      </c>
      <c r="D11" s="78" t="s">
        <v>1000</v>
      </c>
      <c r="E11" s="78" t="s">
        <v>188</v>
      </c>
      <c r="F11" s="78" t="s">
        <v>1001</v>
      </c>
      <c r="G11" s="10"/>
      <c r="H11" s="78" t="s">
        <v>1002</v>
      </c>
      <c r="I11" s="78"/>
      <c r="J11" s="78" t="s">
        <v>1003</v>
      </c>
    </row>
    <row r="12" spans="1:17" ht="82.5" x14ac:dyDescent="0.3">
      <c r="A12" s="176"/>
      <c r="B12" s="164"/>
      <c r="C12" s="78">
        <v>5.2</v>
      </c>
      <c r="D12" s="78" t="s">
        <v>1004</v>
      </c>
      <c r="E12" s="78"/>
      <c r="F12" s="78" t="s">
        <v>1005</v>
      </c>
      <c r="G12" s="10"/>
      <c r="H12" s="78"/>
      <c r="I12" s="78"/>
      <c r="J12" s="78"/>
    </row>
    <row r="13" spans="1:17" ht="247.5" x14ac:dyDescent="0.3">
      <c r="A13" s="176"/>
      <c r="B13" s="164"/>
      <c r="C13" s="78">
        <v>5.3</v>
      </c>
      <c r="D13" s="78" t="s">
        <v>1006</v>
      </c>
      <c r="E13" s="78" t="s">
        <v>188</v>
      </c>
      <c r="F13" s="78" t="s">
        <v>1007</v>
      </c>
      <c r="G13" s="10" t="s">
        <v>1008</v>
      </c>
      <c r="H13" s="78" t="s">
        <v>1009</v>
      </c>
      <c r="I13" s="78"/>
      <c r="J13" s="78" t="s">
        <v>1003</v>
      </c>
    </row>
  </sheetData>
  <mergeCells count="12">
    <mergeCell ref="B11:B13"/>
    <mergeCell ref="A7:A8"/>
    <mergeCell ref="B7:B8"/>
    <mergeCell ref="A1:J1"/>
    <mergeCell ref="A2:J2"/>
    <mergeCell ref="A3:B3"/>
    <mergeCell ref="C3:J3"/>
    <mergeCell ref="A4:B4"/>
    <mergeCell ref="C4:D4"/>
    <mergeCell ref="B5:B6"/>
    <mergeCell ref="A5:A6"/>
    <mergeCell ref="A11:A13"/>
  </mergeCells>
  <pageMargins left="0.7" right="0.7" top="0.75" bottom="0.75" header="0.3" footer="0.3"/>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32" workbookViewId="0">
      <selection activeCell="D35" sqref="D35"/>
    </sheetView>
  </sheetViews>
  <sheetFormatPr defaultColWidth="9.140625" defaultRowHeight="15" x14ac:dyDescent="0.25"/>
  <cols>
    <col min="1" max="1" width="3.28515625" style="82" customWidth="1"/>
    <col min="2" max="2" width="16.42578125" style="82" customWidth="1"/>
    <col min="3" max="3" width="7" style="82" customWidth="1"/>
    <col min="4" max="4" width="24.140625" style="82" customWidth="1"/>
    <col min="5" max="5" width="14.7109375" style="82" customWidth="1"/>
    <col min="6" max="6" width="49.7109375" style="82" customWidth="1"/>
    <col min="7" max="7" width="12.42578125" style="124" bestFit="1" customWidth="1"/>
    <col min="8" max="8" width="12.28515625" style="82" customWidth="1"/>
    <col min="9" max="9" width="10.28515625" style="82" customWidth="1"/>
    <col min="10" max="11" width="12.7109375" style="82" customWidth="1"/>
    <col min="12" max="256" width="9.140625" style="82"/>
    <col min="257" max="257" width="3.28515625" style="82" customWidth="1"/>
    <col min="258" max="258" width="16.42578125" style="82" customWidth="1"/>
    <col min="259" max="259" width="7" style="82" customWidth="1"/>
    <col min="260" max="260" width="24.140625" style="82" customWidth="1"/>
    <col min="261" max="261" width="14.7109375" style="82" customWidth="1"/>
    <col min="262" max="262" width="33.85546875" style="82" customWidth="1"/>
    <col min="263" max="263" width="12.42578125" style="82" bestFit="1" customWidth="1"/>
    <col min="264" max="264" width="14.28515625" style="82" customWidth="1"/>
    <col min="265" max="266" width="15" style="82" customWidth="1"/>
    <col min="267" max="267" width="15.7109375" style="82" customWidth="1"/>
    <col min="268" max="512" width="9.140625" style="82"/>
    <col min="513" max="513" width="3.28515625" style="82" customWidth="1"/>
    <col min="514" max="514" width="16.42578125" style="82" customWidth="1"/>
    <col min="515" max="515" width="7" style="82" customWidth="1"/>
    <col min="516" max="516" width="24.140625" style="82" customWidth="1"/>
    <col min="517" max="517" width="14.7109375" style="82" customWidth="1"/>
    <col min="518" max="518" width="33.85546875" style="82" customWidth="1"/>
    <col min="519" max="519" width="12.42578125" style="82" bestFit="1" customWidth="1"/>
    <col min="520" max="520" width="14.28515625" style="82" customWidth="1"/>
    <col min="521" max="522" width="15" style="82" customWidth="1"/>
    <col min="523" max="523" width="15.7109375" style="82" customWidth="1"/>
    <col min="524" max="768" width="9.140625" style="82"/>
    <col min="769" max="769" width="3.28515625" style="82" customWidth="1"/>
    <col min="770" max="770" width="16.42578125" style="82" customWidth="1"/>
    <col min="771" max="771" width="7" style="82" customWidth="1"/>
    <col min="772" max="772" width="24.140625" style="82" customWidth="1"/>
    <col min="773" max="773" width="14.7109375" style="82" customWidth="1"/>
    <col min="774" max="774" width="33.85546875" style="82" customWidth="1"/>
    <col min="775" max="775" width="12.42578125" style="82" bestFit="1" customWidth="1"/>
    <col min="776" max="776" width="14.28515625" style="82" customWidth="1"/>
    <col min="777" max="778" width="15" style="82" customWidth="1"/>
    <col min="779" max="779" width="15.7109375" style="82" customWidth="1"/>
    <col min="780" max="1024" width="9.140625" style="82"/>
    <col min="1025" max="1025" width="3.28515625" style="82" customWidth="1"/>
    <col min="1026" max="1026" width="16.42578125" style="82" customWidth="1"/>
    <col min="1027" max="1027" width="7" style="82" customWidth="1"/>
    <col min="1028" max="1028" width="24.140625" style="82" customWidth="1"/>
    <col min="1029" max="1029" width="14.7109375" style="82" customWidth="1"/>
    <col min="1030" max="1030" width="33.85546875" style="82" customWidth="1"/>
    <col min="1031" max="1031" width="12.42578125" style="82" bestFit="1" customWidth="1"/>
    <col min="1032" max="1032" width="14.28515625" style="82" customWidth="1"/>
    <col min="1033" max="1034" width="15" style="82" customWidth="1"/>
    <col min="1035" max="1035" width="15.7109375" style="82" customWidth="1"/>
    <col min="1036" max="1280" width="9.140625" style="82"/>
    <col min="1281" max="1281" width="3.28515625" style="82" customWidth="1"/>
    <col min="1282" max="1282" width="16.42578125" style="82" customWidth="1"/>
    <col min="1283" max="1283" width="7" style="82" customWidth="1"/>
    <col min="1284" max="1284" width="24.140625" style="82" customWidth="1"/>
    <col min="1285" max="1285" width="14.7109375" style="82" customWidth="1"/>
    <col min="1286" max="1286" width="33.85546875" style="82" customWidth="1"/>
    <col min="1287" max="1287" width="12.42578125" style="82" bestFit="1" customWidth="1"/>
    <col min="1288" max="1288" width="14.28515625" style="82" customWidth="1"/>
    <col min="1289" max="1290" width="15" style="82" customWidth="1"/>
    <col min="1291" max="1291" width="15.7109375" style="82" customWidth="1"/>
    <col min="1292" max="1536" width="9.140625" style="82"/>
    <col min="1537" max="1537" width="3.28515625" style="82" customWidth="1"/>
    <col min="1538" max="1538" width="16.42578125" style="82" customWidth="1"/>
    <col min="1539" max="1539" width="7" style="82" customWidth="1"/>
    <col min="1540" max="1540" width="24.140625" style="82" customWidth="1"/>
    <col min="1541" max="1541" width="14.7109375" style="82" customWidth="1"/>
    <col min="1542" max="1542" width="33.85546875" style="82" customWidth="1"/>
    <col min="1543" max="1543" width="12.42578125" style="82" bestFit="1" customWidth="1"/>
    <col min="1544" max="1544" width="14.28515625" style="82" customWidth="1"/>
    <col min="1545" max="1546" width="15" style="82" customWidth="1"/>
    <col min="1547" max="1547" width="15.7109375" style="82" customWidth="1"/>
    <col min="1548" max="1792" width="9.140625" style="82"/>
    <col min="1793" max="1793" width="3.28515625" style="82" customWidth="1"/>
    <col min="1794" max="1794" width="16.42578125" style="82" customWidth="1"/>
    <col min="1795" max="1795" width="7" style="82" customWidth="1"/>
    <col min="1796" max="1796" width="24.140625" style="82" customWidth="1"/>
    <col min="1797" max="1797" width="14.7109375" style="82" customWidth="1"/>
    <col min="1798" max="1798" width="33.85546875" style="82" customWidth="1"/>
    <col min="1799" max="1799" width="12.42578125" style="82" bestFit="1" customWidth="1"/>
    <col min="1800" max="1800" width="14.28515625" style="82" customWidth="1"/>
    <col min="1801" max="1802" width="15" style="82" customWidth="1"/>
    <col min="1803" max="1803" width="15.7109375" style="82" customWidth="1"/>
    <col min="1804" max="2048" width="9.140625" style="82"/>
    <col min="2049" max="2049" width="3.28515625" style="82" customWidth="1"/>
    <col min="2050" max="2050" width="16.42578125" style="82" customWidth="1"/>
    <col min="2051" max="2051" width="7" style="82" customWidth="1"/>
    <col min="2052" max="2052" width="24.140625" style="82" customWidth="1"/>
    <col min="2053" max="2053" width="14.7109375" style="82" customWidth="1"/>
    <col min="2054" max="2054" width="33.85546875" style="82" customWidth="1"/>
    <col min="2055" max="2055" width="12.42578125" style="82" bestFit="1" customWidth="1"/>
    <col min="2056" max="2056" width="14.28515625" style="82" customWidth="1"/>
    <col min="2057" max="2058" width="15" style="82" customWidth="1"/>
    <col min="2059" max="2059" width="15.7109375" style="82" customWidth="1"/>
    <col min="2060" max="2304" width="9.140625" style="82"/>
    <col min="2305" max="2305" width="3.28515625" style="82" customWidth="1"/>
    <col min="2306" max="2306" width="16.42578125" style="82" customWidth="1"/>
    <col min="2307" max="2307" width="7" style="82" customWidth="1"/>
    <col min="2308" max="2308" width="24.140625" style="82" customWidth="1"/>
    <col min="2309" max="2309" width="14.7109375" style="82" customWidth="1"/>
    <col min="2310" max="2310" width="33.85546875" style="82" customWidth="1"/>
    <col min="2311" max="2311" width="12.42578125" style="82" bestFit="1" customWidth="1"/>
    <col min="2312" max="2312" width="14.28515625" style="82" customWidth="1"/>
    <col min="2313" max="2314" width="15" style="82" customWidth="1"/>
    <col min="2315" max="2315" width="15.7109375" style="82" customWidth="1"/>
    <col min="2316" max="2560" width="9.140625" style="82"/>
    <col min="2561" max="2561" width="3.28515625" style="82" customWidth="1"/>
    <col min="2562" max="2562" width="16.42578125" style="82" customWidth="1"/>
    <col min="2563" max="2563" width="7" style="82" customWidth="1"/>
    <col min="2564" max="2564" width="24.140625" style="82" customWidth="1"/>
    <col min="2565" max="2565" width="14.7109375" style="82" customWidth="1"/>
    <col min="2566" max="2566" width="33.85546875" style="82" customWidth="1"/>
    <col min="2567" max="2567" width="12.42578125" style="82" bestFit="1" customWidth="1"/>
    <col min="2568" max="2568" width="14.28515625" style="82" customWidth="1"/>
    <col min="2569" max="2570" width="15" style="82" customWidth="1"/>
    <col min="2571" max="2571" width="15.7109375" style="82" customWidth="1"/>
    <col min="2572" max="2816" width="9.140625" style="82"/>
    <col min="2817" max="2817" width="3.28515625" style="82" customWidth="1"/>
    <col min="2818" max="2818" width="16.42578125" style="82" customWidth="1"/>
    <col min="2819" max="2819" width="7" style="82" customWidth="1"/>
    <col min="2820" max="2820" width="24.140625" style="82" customWidth="1"/>
    <col min="2821" max="2821" width="14.7109375" style="82" customWidth="1"/>
    <col min="2822" max="2822" width="33.85546875" style="82" customWidth="1"/>
    <col min="2823" max="2823" width="12.42578125" style="82" bestFit="1" customWidth="1"/>
    <col min="2824" max="2824" width="14.28515625" style="82" customWidth="1"/>
    <col min="2825" max="2826" width="15" style="82" customWidth="1"/>
    <col min="2827" max="2827" width="15.7109375" style="82" customWidth="1"/>
    <col min="2828" max="3072" width="9.140625" style="82"/>
    <col min="3073" max="3073" width="3.28515625" style="82" customWidth="1"/>
    <col min="3074" max="3074" width="16.42578125" style="82" customWidth="1"/>
    <col min="3075" max="3075" width="7" style="82" customWidth="1"/>
    <col min="3076" max="3076" width="24.140625" style="82" customWidth="1"/>
    <col min="3077" max="3077" width="14.7109375" style="82" customWidth="1"/>
    <col min="3078" max="3078" width="33.85546875" style="82" customWidth="1"/>
    <col min="3079" max="3079" width="12.42578125" style="82" bestFit="1" customWidth="1"/>
    <col min="3080" max="3080" width="14.28515625" style="82" customWidth="1"/>
    <col min="3081" max="3082" width="15" style="82" customWidth="1"/>
    <col min="3083" max="3083" width="15.7109375" style="82" customWidth="1"/>
    <col min="3084" max="3328" width="9.140625" style="82"/>
    <col min="3329" max="3329" width="3.28515625" style="82" customWidth="1"/>
    <col min="3330" max="3330" width="16.42578125" style="82" customWidth="1"/>
    <col min="3331" max="3331" width="7" style="82" customWidth="1"/>
    <col min="3332" max="3332" width="24.140625" style="82" customWidth="1"/>
    <col min="3333" max="3333" width="14.7109375" style="82" customWidth="1"/>
    <col min="3334" max="3334" width="33.85546875" style="82" customWidth="1"/>
    <col min="3335" max="3335" width="12.42578125" style="82" bestFit="1" customWidth="1"/>
    <col min="3336" max="3336" width="14.28515625" style="82" customWidth="1"/>
    <col min="3337" max="3338" width="15" style="82" customWidth="1"/>
    <col min="3339" max="3339" width="15.7109375" style="82" customWidth="1"/>
    <col min="3340" max="3584" width="9.140625" style="82"/>
    <col min="3585" max="3585" width="3.28515625" style="82" customWidth="1"/>
    <col min="3586" max="3586" width="16.42578125" style="82" customWidth="1"/>
    <col min="3587" max="3587" width="7" style="82" customWidth="1"/>
    <col min="3588" max="3588" width="24.140625" style="82" customWidth="1"/>
    <col min="3589" max="3589" width="14.7109375" style="82" customWidth="1"/>
    <col min="3590" max="3590" width="33.85546875" style="82" customWidth="1"/>
    <col min="3591" max="3591" width="12.42578125" style="82" bestFit="1" customWidth="1"/>
    <col min="3592" max="3592" width="14.28515625" style="82" customWidth="1"/>
    <col min="3593" max="3594" width="15" style="82" customWidth="1"/>
    <col min="3595" max="3595" width="15.7109375" style="82" customWidth="1"/>
    <col min="3596" max="3840" width="9.140625" style="82"/>
    <col min="3841" max="3841" width="3.28515625" style="82" customWidth="1"/>
    <col min="3842" max="3842" width="16.42578125" style="82" customWidth="1"/>
    <col min="3843" max="3843" width="7" style="82" customWidth="1"/>
    <col min="3844" max="3844" width="24.140625" style="82" customWidth="1"/>
    <col min="3845" max="3845" width="14.7109375" style="82" customWidth="1"/>
    <col min="3846" max="3846" width="33.85546875" style="82" customWidth="1"/>
    <col min="3847" max="3847" width="12.42578125" style="82" bestFit="1" customWidth="1"/>
    <col min="3848" max="3848" width="14.28515625" style="82" customWidth="1"/>
    <col min="3849" max="3850" width="15" style="82" customWidth="1"/>
    <col min="3851" max="3851" width="15.7109375" style="82" customWidth="1"/>
    <col min="3852" max="4096" width="9.140625" style="82"/>
    <col min="4097" max="4097" width="3.28515625" style="82" customWidth="1"/>
    <col min="4098" max="4098" width="16.42578125" style="82" customWidth="1"/>
    <col min="4099" max="4099" width="7" style="82" customWidth="1"/>
    <col min="4100" max="4100" width="24.140625" style="82" customWidth="1"/>
    <col min="4101" max="4101" width="14.7109375" style="82" customWidth="1"/>
    <col min="4102" max="4102" width="33.85546875" style="82" customWidth="1"/>
    <col min="4103" max="4103" width="12.42578125" style="82" bestFit="1" customWidth="1"/>
    <col min="4104" max="4104" width="14.28515625" style="82" customWidth="1"/>
    <col min="4105" max="4106" width="15" style="82" customWidth="1"/>
    <col min="4107" max="4107" width="15.7109375" style="82" customWidth="1"/>
    <col min="4108" max="4352" width="9.140625" style="82"/>
    <col min="4353" max="4353" width="3.28515625" style="82" customWidth="1"/>
    <col min="4354" max="4354" width="16.42578125" style="82" customWidth="1"/>
    <col min="4355" max="4355" width="7" style="82" customWidth="1"/>
    <col min="4356" max="4356" width="24.140625" style="82" customWidth="1"/>
    <col min="4357" max="4357" width="14.7109375" style="82" customWidth="1"/>
    <col min="4358" max="4358" width="33.85546875" style="82" customWidth="1"/>
    <col min="4359" max="4359" width="12.42578125" style="82" bestFit="1" customWidth="1"/>
    <col min="4360" max="4360" width="14.28515625" style="82" customWidth="1"/>
    <col min="4361" max="4362" width="15" style="82" customWidth="1"/>
    <col min="4363" max="4363" width="15.7109375" style="82" customWidth="1"/>
    <col min="4364" max="4608" width="9.140625" style="82"/>
    <col min="4609" max="4609" width="3.28515625" style="82" customWidth="1"/>
    <col min="4610" max="4610" width="16.42578125" style="82" customWidth="1"/>
    <col min="4611" max="4611" width="7" style="82" customWidth="1"/>
    <col min="4612" max="4612" width="24.140625" style="82" customWidth="1"/>
    <col min="4613" max="4613" width="14.7109375" style="82" customWidth="1"/>
    <col min="4614" max="4614" width="33.85546875" style="82" customWidth="1"/>
    <col min="4615" max="4615" width="12.42578125" style="82" bestFit="1" customWidth="1"/>
    <col min="4616" max="4616" width="14.28515625" style="82" customWidth="1"/>
    <col min="4617" max="4618" width="15" style="82" customWidth="1"/>
    <col min="4619" max="4619" width="15.7109375" style="82" customWidth="1"/>
    <col min="4620" max="4864" width="9.140625" style="82"/>
    <col min="4865" max="4865" width="3.28515625" style="82" customWidth="1"/>
    <col min="4866" max="4866" width="16.42578125" style="82" customWidth="1"/>
    <col min="4867" max="4867" width="7" style="82" customWidth="1"/>
    <col min="4868" max="4868" width="24.140625" style="82" customWidth="1"/>
    <col min="4869" max="4869" width="14.7109375" style="82" customWidth="1"/>
    <col min="4870" max="4870" width="33.85546875" style="82" customWidth="1"/>
    <col min="4871" max="4871" width="12.42578125" style="82" bestFit="1" customWidth="1"/>
    <col min="4872" max="4872" width="14.28515625" style="82" customWidth="1"/>
    <col min="4873" max="4874" width="15" style="82" customWidth="1"/>
    <col min="4875" max="4875" width="15.7109375" style="82" customWidth="1"/>
    <col min="4876" max="5120" width="9.140625" style="82"/>
    <col min="5121" max="5121" width="3.28515625" style="82" customWidth="1"/>
    <col min="5122" max="5122" width="16.42578125" style="82" customWidth="1"/>
    <col min="5123" max="5123" width="7" style="82" customWidth="1"/>
    <col min="5124" max="5124" width="24.140625" style="82" customWidth="1"/>
    <col min="5125" max="5125" width="14.7109375" style="82" customWidth="1"/>
    <col min="5126" max="5126" width="33.85546875" style="82" customWidth="1"/>
    <col min="5127" max="5127" width="12.42578125" style="82" bestFit="1" customWidth="1"/>
    <col min="5128" max="5128" width="14.28515625" style="82" customWidth="1"/>
    <col min="5129" max="5130" width="15" style="82" customWidth="1"/>
    <col min="5131" max="5131" width="15.7109375" style="82" customWidth="1"/>
    <col min="5132" max="5376" width="9.140625" style="82"/>
    <col min="5377" max="5377" width="3.28515625" style="82" customWidth="1"/>
    <col min="5378" max="5378" width="16.42578125" style="82" customWidth="1"/>
    <col min="5379" max="5379" width="7" style="82" customWidth="1"/>
    <col min="5380" max="5380" width="24.140625" style="82" customWidth="1"/>
    <col min="5381" max="5381" width="14.7109375" style="82" customWidth="1"/>
    <col min="5382" max="5382" width="33.85546875" style="82" customWidth="1"/>
    <col min="5383" max="5383" width="12.42578125" style="82" bestFit="1" customWidth="1"/>
    <col min="5384" max="5384" width="14.28515625" style="82" customWidth="1"/>
    <col min="5385" max="5386" width="15" style="82" customWidth="1"/>
    <col min="5387" max="5387" width="15.7109375" style="82" customWidth="1"/>
    <col min="5388" max="5632" width="9.140625" style="82"/>
    <col min="5633" max="5633" width="3.28515625" style="82" customWidth="1"/>
    <col min="5634" max="5634" width="16.42578125" style="82" customWidth="1"/>
    <col min="5635" max="5635" width="7" style="82" customWidth="1"/>
    <col min="5636" max="5636" width="24.140625" style="82" customWidth="1"/>
    <col min="5637" max="5637" width="14.7109375" style="82" customWidth="1"/>
    <col min="5638" max="5638" width="33.85546875" style="82" customWidth="1"/>
    <col min="5639" max="5639" width="12.42578125" style="82" bestFit="1" customWidth="1"/>
    <col min="5640" max="5640" width="14.28515625" style="82" customWidth="1"/>
    <col min="5641" max="5642" width="15" style="82" customWidth="1"/>
    <col min="5643" max="5643" width="15.7109375" style="82" customWidth="1"/>
    <col min="5644" max="5888" width="9.140625" style="82"/>
    <col min="5889" max="5889" width="3.28515625" style="82" customWidth="1"/>
    <col min="5890" max="5890" width="16.42578125" style="82" customWidth="1"/>
    <col min="5891" max="5891" width="7" style="82" customWidth="1"/>
    <col min="5892" max="5892" width="24.140625" style="82" customWidth="1"/>
    <col min="5893" max="5893" width="14.7109375" style="82" customWidth="1"/>
    <col min="5894" max="5894" width="33.85546875" style="82" customWidth="1"/>
    <col min="5895" max="5895" width="12.42578125" style="82" bestFit="1" customWidth="1"/>
    <col min="5896" max="5896" width="14.28515625" style="82" customWidth="1"/>
    <col min="5897" max="5898" width="15" style="82" customWidth="1"/>
    <col min="5899" max="5899" width="15.7109375" style="82" customWidth="1"/>
    <col min="5900" max="6144" width="9.140625" style="82"/>
    <col min="6145" max="6145" width="3.28515625" style="82" customWidth="1"/>
    <col min="6146" max="6146" width="16.42578125" style="82" customWidth="1"/>
    <col min="6147" max="6147" width="7" style="82" customWidth="1"/>
    <col min="6148" max="6148" width="24.140625" style="82" customWidth="1"/>
    <col min="6149" max="6149" width="14.7109375" style="82" customWidth="1"/>
    <col min="6150" max="6150" width="33.85546875" style="82" customWidth="1"/>
    <col min="6151" max="6151" width="12.42578125" style="82" bestFit="1" customWidth="1"/>
    <col min="6152" max="6152" width="14.28515625" style="82" customWidth="1"/>
    <col min="6153" max="6154" width="15" style="82" customWidth="1"/>
    <col min="6155" max="6155" width="15.7109375" style="82" customWidth="1"/>
    <col min="6156" max="6400" width="9.140625" style="82"/>
    <col min="6401" max="6401" width="3.28515625" style="82" customWidth="1"/>
    <col min="6402" max="6402" width="16.42578125" style="82" customWidth="1"/>
    <col min="6403" max="6403" width="7" style="82" customWidth="1"/>
    <col min="6404" max="6404" width="24.140625" style="82" customWidth="1"/>
    <col min="6405" max="6405" width="14.7109375" style="82" customWidth="1"/>
    <col min="6406" max="6406" width="33.85546875" style="82" customWidth="1"/>
    <col min="6407" max="6407" width="12.42578125" style="82" bestFit="1" customWidth="1"/>
    <col min="6408" max="6408" width="14.28515625" style="82" customWidth="1"/>
    <col min="6409" max="6410" width="15" style="82" customWidth="1"/>
    <col min="6411" max="6411" width="15.7109375" style="82" customWidth="1"/>
    <col min="6412" max="6656" width="9.140625" style="82"/>
    <col min="6657" max="6657" width="3.28515625" style="82" customWidth="1"/>
    <col min="6658" max="6658" width="16.42578125" style="82" customWidth="1"/>
    <col min="6659" max="6659" width="7" style="82" customWidth="1"/>
    <col min="6660" max="6660" width="24.140625" style="82" customWidth="1"/>
    <col min="6661" max="6661" width="14.7109375" style="82" customWidth="1"/>
    <col min="6662" max="6662" width="33.85546875" style="82" customWidth="1"/>
    <col min="6663" max="6663" width="12.42578125" style="82" bestFit="1" customWidth="1"/>
    <col min="6664" max="6664" width="14.28515625" style="82" customWidth="1"/>
    <col min="6665" max="6666" width="15" style="82" customWidth="1"/>
    <col min="6667" max="6667" width="15.7109375" style="82" customWidth="1"/>
    <col min="6668" max="6912" width="9.140625" style="82"/>
    <col min="6913" max="6913" width="3.28515625" style="82" customWidth="1"/>
    <col min="6914" max="6914" width="16.42578125" style="82" customWidth="1"/>
    <col min="6915" max="6915" width="7" style="82" customWidth="1"/>
    <col min="6916" max="6916" width="24.140625" style="82" customWidth="1"/>
    <col min="6917" max="6917" width="14.7109375" style="82" customWidth="1"/>
    <col min="6918" max="6918" width="33.85546875" style="82" customWidth="1"/>
    <col min="6919" max="6919" width="12.42578125" style="82" bestFit="1" customWidth="1"/>
    <col min="6920" max="6920" width="14.28515625" style="82" customWidth="1"/>
    <col min="6921" max="6922" width="15" style="82" customWidth="1"/>
    <col min="6923" max="6923" width="15.7109375" style="82" customWidth="1"/>
    <col min="6924" max="7168" width="9.140625" style="82"/>
    <col min="7169" max="7169" width="3.28515625" style="82" customWidth="1"/>
    <col min="7170" max="7170" width="16.42578125" style="82" customWidth="1"/>
    <col min="7171" max="7171" width="7" style="82" customWidth="1"/>
    <col min="7172" max="7172" width="24.140625" style="82" customWidth="1"/>
    <col min="7173" max="7173" width="14.7109375" style="82" customWidth="1"/>
    <col min="7174" max="7174" width="33.85546875" style="82" customWidth="1"/>
    <col min="7175" max="7175" width="12.42578125" style="82" bestFit="1" customWidth="1"/>
    <col min="7176" max="7176" width="14.28515625" style="82" customWidth="1"/>
    <col min="7177" max="7178" width="15" style="82" customWidth="1"/>
    <col min="7179" max="7179" width="15.7109375" style="82" customWidth="1"/>
    <col min="7180" max="7424" width="9.140625" style="82"/>
    <col min="7425" max="7425" width="3.28515625" style="82" customWidth="1"/>
    <col min="7426" max="7426" width="16.42578125" style="82" customWidth="1"/>
    <col min="7427" max="7427" width="7" style="82" customWidth="1"/>
    <col min="7428" max="7428" width="24.140625" style="82" customWidth="1"/>
    <col min="7429" max="7429" width="14.7109375" style="82" customWidth="1"/>
    <col min="7430" max="7430" width="33.85546875" style="82" customWidth="1"/>
    <col min="7431" max="7431" width="12.42578125" style="82" bestFit="1" customWidth="1"/>
    <col min="7432" max="7432" width="14.28515625" style="82" customWidth="1"/>
    <col min="7433" max="7434" width="15" style="82" customWidth="1"/>
    <col min="7435" max="7435" width="15.7109375" style="82" customWidth="1"/>
    <col min="7436" max="7680" width="9.140625" style="82"/>
    <col min="7681" max="7681" width="3.28515625" style="82" customWidth="1"/>
    <col min="7682" max="7682" width="16.42578125" style="82" customWidth="1"/>
    <col min="7683" max="7683" width="7" style="82" customWidth="1"/>
    <col min="7684" max="7684" width="24.140625" style="82" customWidth="1"/>
    <col min="7685" max="7685" width="14.7109375" style="82" customWidth="1"/>
    <col min="7686" max="7686" width="33.85546875" style="82" customWidth="1"/>
    <col min="7687" max="7687" width="12.42578125" style="82" bestFit="1" customWidth="1"/>
    <col min="7688" max="7688" width="14.28515625" style="82" customWidth="1"/>
    <col min="7689" max="7690" width="15" style="82" customWidth="1"/>
    <col min="7691" max="7691" width="15.7109375" style="82" customWidth="1"/>
    <col min="7692" max="7936" width="9.140625" style="82"/>
    <col min="7937" max="7937" width="3.28515625" style="82" customWidth="1"/>
    <col min="7938" max="7938" width="16.42578125" style="82" customWidth="1"/>
    <col min="7939" max="7939" width="7" style="82" customWidth="1"/>
    <col min="7940" max="7940" width="24.140625" style="82" customWidth="1"/>
    <col min="7941" max="7941" width="14.7109375" style="82" customWidth="1"/>
    <col min="7942" max="7942" width="33.85546875" style="82" customWidth="1"/>
    <col min="7943" max="7943" width="12.42578125" style="82" bestFit="1" customWidth="1"/>
    <col min="7944" max="7944" width="14.28515625" style="82" customWidth="1"/>
    <col min="7945" max="7946" width="15" style="82" customWidth="1"/>
    <col min="7947" max="7947" width="15.7109375" style="82" customWidth="1"/>
    <col min="7948" max="8192" width="9.140625" style="82"/>
    <col min="8193" max="8193" width="3.28515625" style="82" customWidth="1"/>
    <col min="8194" max="8194" width="16.42578125" style="82" customWidth="1"/>
    <col min="8195" max="8195" width="7" style="82" customWidth="1"/>
    <col min="8196" max="8196" width="24.140625" style="82" customWidth="1"/>
    <col min="8197" max="8197" width="14.7109375" style="82" customWidth="1"/>
    <col min="8198" max="8198" width="33.85546875" style="82" customWidth="1"/>
    <col min="8199" max="8199" width="12.42578125" style="82" bestFit="1" customWidth="1"/>
    <col min="8200" max="8200" width="14.28515625" style="82" customWidth="1"/>
    <col min="8201" max="8202" width="15" style="82" customWidth="1"/>
    <col min="8203" max="8203" width="15.7109375" style="82" customWidth="1"/>
    <col min="8204" max="8448" width="9.140625" style="82"/>
    <col min="8449" max="8449" width="3.28515625" style="82" customWidth="1"/>
    <col min="8450" max="8450" width="16.42578125" style="82" customWidth="1"/>
    <col min="8451" max="8451" width="7" style="82" customWidth="1"/>
    <col min="8452" max="8452" width="24.140625" style="82" customWidth="1"/>
    <col min="8453" max="8453" width="14.7109375" style="82" customWidth="1"/>
    <col min="8454" max="8454" width="33.85546875" style="82" customWidth="1"/>
    <col min="8455" max="8455" width="12.42578125" style="82" bestFit="1" customWidth="1"/>
    <col min="8456" max="8456" width="14.28515625" style="82" customWidth="1"/>
    <col min="8457" max="8458" width="15" style="82" customWidth="1"/>
    <col min="8459" max="8459" width="15.7109375" style="82" customWidth="1"/>
    <col min="8460" max="8704" width="9.140625" style="82"/>
    <col min="8705" max="8705" width="3.28515625" style="82" customWidth="1"/>
    <col min="8706" max="8706" width="16.42578125" style="82" customWidth="1"/>
    <col min="8707" max="8707" width="7" style="82" customWidth="1"/>
    <col min="8708" max="8708" width="24.140625" style="82" customWidth="1"/>
    <col min="8709" max="8709" width="14.7109375" style="82" customWidth="1"/>
    <col min="8710" max="8710" width="33.85546875" style="82" customWidth="1"/>
    <col min="8711" max="8711" width="12.42578125" style="82" bestFit="1" customWidth="1"/>
    <col min="8712" max="8712" width="14.28515625" style="82" customWidth="1"/>
    <col min="8713" max="8714" width="15" style="82" customWidth="1"/>
    <col min="8715" max="8715" width="15.7109375" style="82" customWidth="1"/>
    <col min="8716" max="8960" width="9.140625" style="82"/>
    <col min="8961" max="8961" width="3.28515625" style="82" customWidth="1"/>
    <col min="8962" max="8962" width="16.42578125" style="82" customWidth="1"/>
    <col min="8963" max="8963" width="7" style="82" customWidth="1"/>
    <col min="8964" max="8964" width="24.140625" style="82" customWidth="1"/>
    <col min="8965" max="8965" width="14.7109375" style="82" customWidth="1"/>
    <col min="8966" max="8966" width="33.85546875" style="82" customWidth="1"/>
    <col min="8967" max="8967" width="12.42578125" style="82" bestFit="1" customWidth="1"/>
    <col min="8968" max="8968" width="14.28515625" style="82" customWidth="1"/>
    <col min="8969" max="8970" width="15" style="82" customWidth="1"/>
    <col min="8971" max="8971" width="15.7109375" style="82" customWidth="1"/>
    <col min="8972" max="9216" width="9.140625" style="82"/>
    <col min="9217" max="9217" width="3.28515625" style="82" customWidth="1"/>
    <col min="9218" max="9218" width="16.42578125" style="82" customWidth="1"/>
    <col min="9219" max="9219" width="7" style="82" customWidth="1"/>
    <col min="9220" max="9220" width="24.140625" style="82" customWidth="1"/>
    <col min="9221" max="9221" width="14.7109375" style="82" customWidth="1"/>
    <col min="9222" max="9222" width="33.85546875" style="82" customWidth="1"/>
    <col min="9223" max="9223" width="12.42578125" style="82" bestFit="1" customWidth="1"/>
    <col min="9224" max="9224" width="14.28515625" style="82" customWidth="1"/>
    <col min="9225" max="9226" width="15" style="82" customWidth="1"/>
    <col min="9227" max="9227" width="15.7109375" style="82" customWidth="1"/>
    <col min="9228" max="9472" width="9.140625" style="82"/>
    <col min="9473" max="9473" width="3.28515625" style="82" customWidth="1"/>
    <col min="9474" max="9474" width="16.42578125" style="82" customWidth="1"/>
    <col min="9475" max="9475" width="7" style="82" customWidth="1"/>
    <col min="9476" max="9476" width="24.140625" style="82" customWidth="1"/>
    <col min="9477" max="9477" width="14.7109375" style="82" customWidth="1"/>
    <col min="9478" max="9478" width="33.85546875" style="82" customWidth="1"/>
    <col min="9479" max="9479" width="12.42578125" style="82" bestFit="1" customWidth="1"/>
    <col min="9480" max="9480" width="14.28515625" style="82" customWidth="1"/>
    <col min="9481" max="9482" width="15" style="82" customWidth="1"/>
    <col min="9483" max="9483" width="15.7109375" style="82" customWidth="1"/>
    <col min="9484" max="9728" width="9.140625" style="82"/>
    <col min="9729" max="9729" width="3.28515625" style="82" customWidth="1"/>
    <col min="9730" max="9730" width="16.42578125" style="82" customWidth="1"/>
    <col min="9731" max="9731" width="7" style="82" customWidth="1"/>
    <col min="9732" max="9732" width="24.140625" style="82" customWidth="1"/>
    <col min="9733" max="9733" width="14.7109375" style="82" customWidth="1"/>
    <col min="9734" max="9734" width="33.85546875" style="82" customWidth="1"/>
    <col min="9735" max="9735" width="12.42578125" style="82" bestFit="1" customWidth="1"/>
    <col min="9736" max="9736" width="14.28515625" style="82" customWidth="1"/>
    <col min="9737" max="9738" width="15" style="82" customWidth="1"/>
    <col min="9739" max="9739" width="15.7109375" style="82" customWidth="1"/>
    <col min="9740" max="9984" width="9.140625" style="82"/>
    <col min="9985" max="9985" width="3.28515625" style="82" customWidth="1"/>
    <col min="9986" max="9986" width="16.42578125" style="82" customWidth="1"/>
    <col min="9987" max="9987" width="7" style="82" customWidth="1"/>
    <col min="9988" max="9988" width="24.140625" style="82" customWidth="1"/>
    <col min="9989" max="9989" width="14.7109375" style="82" customWidth="1"/>
    <col min="9990" max="9990" width="33.85546875" style="82" customWidth="1"/>
    <col min="9991" max="9991" width="12.42578125" style="82" bestFit="1" customWidth="1"/>
    <col min="9992" max="9992" width="14.28515625" style="82" customWidth="1"/>
    <col min="9993" max="9994" width="15" style="82" customWidth="1"/>
    <col min="9995" max="9995" width="15.7109375" style="82" customWidth="1"/>
    <col min="9996" max="10240" width="9.140625" style="82"/>
    <col min="10241" max="10241" width="3.28515625" style="82" customWidth="1"/>
    <col min="10242" max="10242" width="16.42578125" style="82" customWidth="1"/>
    <col min="10243" max="10243" width="7" style="82" customWidth="1"/>
    <col min="10244" max="10244" width="24.140625" style="82" customWidth="1"/>
    <col min="10245" max="10245" width="14.7109375" style="82" customWidth="1"/>
    <col min="10246" max="10246" width="33.85546875" style="82" customWidth="1"/>
    <col min="10247" max="10247" width="12.42578125" style="82" bestFit="1" customWidth="1"/>
    <col min="10248" max="10248" width="14.28515625" style="82" customWidth="1"/>
    <col min="10249" max="10250" width="15" style="82" customWidth="1"/>
    <col min="10251" max="10251" width="15.7109375" style="82" customWidth="1"/>
    <col min="10252" max="10496" width="9.140625" style="82"/>
    <col min="10497" max="10497" width="3.28515625" style="82" customWidth="1"/>
    <col min="10498" max="10498" width="16.42578125" style="82" customWidth="1"/>
    <col min="10499" max="10499" width="7" style="82" customWidth="1"/>
    <col min="10500" max="10500" width="24.140625" style="82" customWidth="1"/>
    <col min="10501" max="10501" width="14.7109375" style="82" customWidth="1"/>
    <col min="10502" max="10502" width="33.85546875" style="82" customWidth="1"/>
    <col min="10503" max="10503" width="12.42578125" style="82" bestFit="1" customWidth="1"/>
    <col min="10504" max="10504" width="14.28515625" style="82" customWidth="1"/>
    <col min="10505" max="10506" width="15" style="82" customWidth="1"/>
    <col min="10507" max="10507" width="15.7109375" style="82" customWidth="1"/>
    <col min="10508" max="10752" width="9.140625" style="82"/>
    <col min="10753" max="10753" width="3.28515625" style="82" customWidth="1"/>
    <col min="10754" max="10754" width="16.42578125" style="82" customWidth="1"/>
    <col min="10755" max="10755" width="7" style="82" customWidth="1"/>
    <col min="10756" max="10756" width="24.140625" style="82" customWidth="1"/>
    <col min="10757" max="10757" width="14.7109375" style="82" customWidth="1"/>
    <col min="10758" max="10758" width="33.85546875" style="82" customWidth="1"/>
    <col min="10759" max="10759" width="12.42578125" style="82" bestFit="1" customWidth="1"/>
    <col min="10760" max="10760" width="14.28515625" style="82" customWidth="1"/>
    <col min="10761" max="10762" width="15" style="82" customWidth="1"/>
    <col min="10763" max="10763" width="15.7109375" style="82" customWidth="1"/>
    <col min="10764" max="11008" width="9.140625" style="82"/>
    <col min="11009" max="11009" width="3.28515625" style="82" customWidth="1"/>
    <col min="11010" max="11010" width="16.42578125" style="82" customWidth="1"/>
    <col min="11011" max="11011" width="7" style="82" customWidth="1"/>
    <col min="11012" max="11012" width="24.140625" style="82" customWidth="1"/>
    <col min="11013" max="11013" width="14.7109375" style="82" customWidth="1"/>
    <col min="11014" max="11014" width="33.85546875" style="82" customWidth="1"/>
    <col min="11015" max="11015" width="12.42578125" style="82" bestFit="1" customWidth="1"/>
    <col min="11016" max="11016" width="14.28515625" style="82" customWidth="1"/>
    <col min="11017" max="11018" width="15" style="82" customWidth="1"/>
    <col min="11019" max="11019" width="15.7109375" style="82" customWidth="1"/>
    <col min="11020" max="11264" width="9.140625" style="82"/>
    <col min="11265" max="11265" width="3.28515625" style="82" customWidth="1"/>
    <col min="11266" max="11266" width="16.42578125" style="82" customWidth="1"/>
    <col min="11267" max="11267" width="7" style="82" customWidth="1"/>
    <col min="11268" max="11268" width="24.140625" style="82" customWidth="1"/>
    <col min="11269" max="11269" width="14.7109375" style="82" customWidth="1"/>
    <col min="11270" max="11270" width="33.85546875" style="82" customWidth="1"/>
    <col min="11271" max="11271" width="12.42578125" style="82" bestFit="1" customWidth="1"/>
    <col min="11272" max="11272" width="14.28515625" style="82" customWidth="1"/>
    <col min="11273" max="11274" width="15" style="82" customWidth="1"/>
    <col min="11275" max="11275" width="15.7109375" style="82" customWidth="1"/>
    <col min="11276" max="11520" width="9.140625" style="82"/>
    <col min="11521" max="11521" width="3.28515625" style="82" customWidth="1"/>
    <col min="11522" max="11522" width="16.42578125" style="82" customWidth="1"/>
    <col min="11523" max="11523" width="7" style="82" customWidth="1"/>
    <col min="11524" max="11524" width="24.140625" style="82" customWidth="1"/>
    <col min="11525" max="11525" width="14.7109375" style="82" customWidth="1"/>
    <col min="11526" max="11526" width="33.85546875" style="82" customWidth="1"/>
    <col min="11527" max="11527" width="12.42578125" style="82" bestFit="1" customWidth="1"/>
    <col min="11528" max="11528" width="14.28515625" style="82" customWidth="1"/>
    <col min="11529" max="11530" width="15" style="82" customWidth="1"/>
    <col min="11531" max="11531" width="15.7109375" style="82" customWidth="1"/>
    <col min="11532" max="11776" width="9.140625" style="82"/>
    <col min="11777" max="11777" width="3.28515625" style="82" customWidth="1"/>
    <col min="11778" max="11778" width="16.42578125" style="82" customWidth="1"/>
    <col min="11779" max="11779" width="7" style="82" customWidth="1"/>
    <col min="11780" max="11780" width="24.140625" style="82" customWidth="1"/>
    <col min="11781" max="11781" width="14.7109375" style="82" customWidth="1"/>
    <col min="11782" max="11782" width="33.85546875" style="82" customWidth="1"/>
    <col min="11783" max="11783" width="12.42578125" style="82" bestFit="1" customWidth="1"/>
    <col min="11784" max="11784" width="14.28515625" style="82" customWidth="1"/>
    <col min="11785" max="11786" width="15" style="82" customWidth="1"/>
    <col min="11787" max="11787" width="15.7109375" style="82" customWidth="1"/>
    <col min="11788" max="12032" width="9.140625" style="82"/>
    <col min="12033" max="12033" width="3.28515625" style="82" customWidth="1"/>
    <col min="12034" max="12034" width="16.42578125" style="82" customWidth="1"/>
    <col min="12035" max="12035" width="7" style="82" customWidth="1"/>
    <col min="12036" max="12036" width="24.140625" style="82" customWidth="1"/>
    <col min="12037" max="12037" width="14.7109375" style="82" customWidth="1"/>
    <col min="12038" max="12038" width="33.85546875" style="82" customWidth="1"/>
    <col min="12039" max="12039" width="12.42578125" style="82" bestFit="1" customWidth="1"/>
    <col min="12040" max="12040" width="14.28515625" style="82" customWidth="1"/>
    <col min="12041" max="12042" width="15" style="82" customWidth="1"/>
    <col min="12043" max="12043" width="15.7109375" style="82" customWidth="1"/>
    <col min="12044" max="12288" width="9.140625" style="82"/>
    <col min="12289" max="12289" width="3.28515625" style="82" customWidth="1"/>
    <col min="12290" max="12290" width="16.42578125" style="82" customWidth="1"/>
    <col min="12291" max="12291" width="7" style="82" customWidth="1"/>
    <col min="12292" max="12292" width="24.140625" style="82" customWidth="1"/>
    <col min="12293" max="12293" width="14.7109375" style="82" customWidth="1"/>
    <col min="12294" max="12294" width="33.85546875" style="82" customWidth="1"/>
    <col min="12295" max="12295" width="12.42578125" style="82" bestFit="1" customWidth="1"/>
    <col min="12296" max="12296" width="14.28515625" style="82" customWidth="1"/>
    <col min="12297" max="12298" width="15" style="82" customWidth="1"/>
    <col min="12299" max="12299" width="15.7109375" style="82" customWidth="1"/>
    <col min="12300" max="12544" width="9.140625" style="82"/>
    <col min="12545" max="12545" width="3.28515625" style="82" customWidth="1"/>
    <col min="12546" max="12546" width="16.42578125" style="82" customWidth="1"/>
    <col min="12547" max="12547" width="7" style="82" customWidth="1"/>
    <col min="12548" max="12548" width="24.140625" style="82" customWidth="1"/>
    <col min="12549" max="12549" width="14.7109375" style="82" customWidth="1"/>
    <col min="12550" max="12550" width="33.85546875" style="82" customWidth="1"/>
    <col min="12551" max="12551" width="12.42578125" style="82" bestFit="1" customWidth="1"/>
    <col min="12552" max="12552" width="14.28515625" style="82" customWidth="1"/>
    <col min="12553" max="12554" width="15" style="82" customWidth="1"/>
    <col min="12555" max="12555" width="15.7109375" style="82" customWidth="1"/>
    <col min="12556" max="12800" width="9.140625" style="82"/>
    <col min="12801" max="12801" width="3.28515625" style="82" customWidth="1"/>
    <col min="12802" max="12802" width="16.42578125" style="82" customWidth="1"/>
    <col min="12803" max="12803" width="7" style="82" customWidth="1"/>
    <col min="12804" max="12804" width="24.140625" style="82" customWidth="1"/>
    <col min="12805" max="12805" width="14.7109375" style="82" customWidth="1"/>
    <col min="12806" max="12806" width="33.85546875" style="82" customWidth="1"/>
    <col min="12807" max="12807" width="12.42578125" style="82" bestFit="1" customWidth="1"/>
    <col min="12808" max="12808" width="14.28515625" style="82" customWidth="1"/>
    <col min="12809" max="12810" width="15" style="82" customWidth="1"/>
    <col min="12811" max="12811" width="15.7109375" style="82" customWidth="1"/>
    <col min="12812" max="13056" width="9.140625" style="82"/>
    <col min="13057" max="13057" width="3.28515625" style="82" customWidth="1"/>
    <col min="13058" max="13058" width="16.42578125" style="82" customWidth="1"/>
    <col min="13059" max="13059" width="7" style="82" customWidth="1"/>
    <col min="13060" max="13060" width="24.140625" style="82" customWidth="1"/>
    <col min="13061" max="13061" width="14.7109375" style="82" customWidth="1"/>
    <col min="13062" max="13062" width="33.85546875" style="82" customWidth="1"/>
    <col min="13063" max="13063" width="12.42578125" style="82" bestFit="1" customWidth="1"/>
    <col min="13064" max="13064" width="14.28515625" style="82" customWidth="1"/>
    <col min="13065" max="13066" width="15" style="82" customWidth="1"/>
    <col min="13067" max="13067" width="15.7109375" style="82" customWidth="1"/>
    <col min="13068" max="13312" width="9.140625" style="82"/>
    <col min="13313" max="13313" width="3.28515625" style="82" customWidth="1"/>
    <col min="13314" max="13314" width="16.42578125" style="82" customWidth="1"/>
    <col min="13315" max="13315" width="7" style="82" customWidth="1"/>
    <col min="13316" max="13316" width="24.140625" style="82" customWidth="1"/>
    <col min="13317" max="13317" width="14.7109375" style="82" customWidth="1"/>
    <col min="13318" max="13318" width="33.85546875" style="82" customWidth="1"/>
    <col min="13319" max="13319" width="12.42578125" style="82" bestFit="1" customWidth="1"/>
    <col min="13320" max="13320" width="14.28515625" style="82" customWidth="1"/>
    <col min="13321" max="13322" width="15" style="82" customWidth="1"/>
    <col min="13323" max="13323" width="15.7109375" style="82" customWidth="1"/>
    <col min="13324" max="13568" width="9.140625" style="82"/>
    <col min="13569" max="13569" width="3.28515625" style="82" customWidth="1"/>
    <col min="13570" max="13570" width="16.42578125" style="82" customWidth="1"/>
    <col min="13571" max="13571" width="7" style="82" customWidth="1"/>
    <col min="13572" max="13572" width="24.140625" style="82" customWidth="1"/>
    <col min="13573" max="13573" width="14.7109375" style="82" customWidth="1"/>
    <col min="13574" max="13574" width="33.85546875" style="82" customWidth="1"/>
    <col min="13575" max="13575" width="12.42578125" style="82" bestFit="1" customWidth="1"/>
    <col min="13576" max="13576" width="14.28515625" style="82" customWidth="1"/>
    <col min="13577" max="13578" width="15" style="82" customWidth="1"/>
    <col min="13579" max="13579" width="15.7109375" style="82" customWidth="1"/>
    <col min="13580" max="13824" width="9.140625" style="82"/>
    <col min="13825" max="13825" width="3.28515625" style="82" customWidth="1"/>
    <col min="13826" max="13826" width="16.42578125" style="82" customWidth="1"/>
    <col min="13827" max="13827" width="7" style="82" customWidth="1"/>
    <col min="13828" max="13828" width="24.140625" style="82" customWidth="1"/>
    <col min="13829" max="13829" width="14.7109375" style="82" customWidth="1"/>
    <col min="13830" max="13830" width="33.85546875" style="82" customWidth="1"/>
    <col min="13831" max="13831" width="12.42578125" style="82" bestFit="1" customWidth="1"/>
    <col min="13832" max="13832" width="14.28515625" style="82" customWidth="1"/>
    <col min="13833" max="13834" width="15" style="82" customWidth="1"/>
    <col min="13835" max="13835" width="15.7109375" style="82" customWidth="1"/>
    <col min="13836" max="14080" width="9.140625" style="82"/>
    <col min="14081" max="14081" width="3.28515625" style="82" customWidth="1"/>
    <col min="14082" max="14082" width="16.42578125" style="82" customWidth="1"/>
    <col min="14083" max="14083" width="7" style="82" customWidth="1"/>
    <col min="14084" max="14084" width="24.140625" style="82" customWidth="1"/>
    <col min="14085" max="14085" width="14.7109375" style="82" customWidth="1"/>
    <col min="14086" max="14086" width="33.85546875" style="82" customWidth="1"/>
    <col min="14087" max="14087" width="12.42578125" style="82" bestFit="1" customWidth="1"/>
    <col min="14088" max="14088" width="14.28515625" style="82" customWidth="1"/>
    <col min="14089" max="14090" width="15" style="82" customWidth="1"/>
    <col min="14091" max="14091" width="15.7109375" style="82" customWidth="1"/>
    <col min="14092" max="14336" width="9.140625" style="82"/>
    <col min="14337" max="14337" width="3.28515625" style="82" customWidth="1"/>
    <col min="14338" max="14338" width="16.42578125" style="82" customWidth="1"/>
    <col min="14339" max="14339" width="7" style="82" customWidth="1"/>
    <col min="14340" max="14340" width="24.140625" style="82" customWidth="1"/>
    <col min="14341" max="14341" width="14.7109375" style="82" customWidth="1"/>
    <col min="14342" max="14342" width="33.85546875" style="82" customWidth="1"/>
    <col min="14343" max="14343" width="12.42578125" style="82" bestFit="1" customWidth="1"/>
    <col min="14344" max="14344" width="14.28515625" style="82" customWidth="1"/>
    <col min="14345" max="14346" width="15" style="82" customWidth="1"/>
    <col min="14347" max="14347" width="15.7109375" style="82" customWidth="1"/>
    <col min="14348" max="14592" width="9.140625" style="82"/>
    <col min="14593" max="14593" width="3.28515625" style="82" customWidth="1"/>
    <col min="14594" max="14594" width="16.42578125" style="82" customWidth="1"/>
    <col min="14595" max="14595" width="7" style="82" customWidth="1"/>
    <col min="14596" max="14596" width="24.140625" style="82" customWidth="1"/>
    <col min="14597" max="14597" width="14.7109375" style="82" customWidth="1"/>
    <col min="14598" max="14598" width="33.85546875" style="82" customWidth="1"/>
    <col min="14599" max="14599" width="12.42578125" style="82" bestFit="1" customWidth="1"/>
    <col min="14600" max="14600" width="14.28515625" style="82" customWidth="1"/>
    <col min="14601" max="14602" width="15" style="82" customWidth="1"/>
    <col min="14603" max="14603" width="15.7109375" style="82" customWidth="1"/>
    <col min="14604" max="14848" width="9.140625" style="82"/>
    <col min="14849" max="14849" width="3.28515625" style="82" customWidth="1"/>
    <col min="14850" max="14850" width="16.42578125" style="82" customWidth="1"/>
    <col min="14851" max="14851" width="7" style="82" customWidth="1"/>
    <col min="14852" max="14852" width="24.140625" style="82" customWidth="1"/>
    <col min="14853" max="14853" width="14.7109375" style="82" customWidth="1"/>
    <col min="14854" max="14854" width="33.85546875" style="82" customWidth="1"/>
    <col min="14855" max="14855" width="12.42578125" style="82" bestFit="1" customWidth="1"/>
    <col min="14856" max="14856" width="14.28515625" style="82" customWidth="1"/>
    <col min="14857" max="14858" width="15" style="82" customWidth="1"/>
    <col min="14859" max="14859" width="15.7109375" style="82" customWidth="1"/>
    <col min="14860" max="15104" width="9.140625" style="82"/>
    <col min="15105" max="15105" width="3.28515625" style="82" customWidth="1"/>
    <col min="15106" max="15106" width="16.42578125" style="82" customWidth="1"/>
    <col min="15107" max="15107" width="7" style="82" customWidth="1"/>
    <col min="15108" max="15108" width="24.140625" style="82" customWidth="1"/>
    <col min="15109" max="15109" width="14.7109375" style="82" customWidth="1"/>
    <col min="15110" max="15110" width="33.85546875" style="82" customWidth="1"/>
    <col min="15111" max="15111" width="12.42578125" style="82" bestFit="1" customWidth="1"/>
    <col min="15112" max="15112" width="14.28515625" style="82" customWidth="1"/>
    <col min="15113" max="15114" width="15" style="82" customWidth="1"/>
    <col min="15115" max="15115" width="15.7109375" style="82" customWidth="1"/>
    <col min="15116" max="15360" width="9.140625" style="82"/>
    <col min="15361" max="15361" width="3.28515625" style="82" customWidth="1"/>
    <col min="15362" max="15362" width="16.42578125" style="82" customWidth="1"/>
    <col min="15363" max="15363" width="7" style="82" customWidth="1"/>
    <col min="15364" max="15364" width="24.140625" style="82" customWidth="1"/>
    <col min="15365" max="15365" width="14.7109375" style="82" customWidth="1"/>
    <col min="15366" max="15366" width="33.85546875" style="82" customWidth="1"/>
    <col min="15367" max="15367" width="12.42578125" style="82" bestFit="1" customWidth="1"/>
    <col min="15368" max="15368" width="14.28515625" style="82" customWidth="1"/>
    <col min="15369" max="15370" width="15" style="82" customWidth="1"/>
    <col min="15371" max="15371" width="15.7109375" style="82" customWidth="1"/>
    <col min="15372" max="15616" width="9.140625" style="82"/>
    <col min="15617" max="15617" width="3.28515625" style="82" customWidth="1"/>
    <col min="15618" max="15618" width="16.42578125" style="82" customWidth="1"/>
    <col min="15619" max="15619" width="7" style="82" customWidth="1"/>
    <col min="15620" max="15620" width="24.140625" style="82" customWidth="1"/>
    <col min="15621" max="15621" width="14.7109375" style="82" customWidth="1"/>
    <col min="15622" max="15622" width="33.85546875" style="82" customWidth="1"/>
    <col min="15623" max="15623" width="12.42578125" style="82" bestFit="1" customWidth="1"/>
    <col min="15624" max="15624" width="14.28515625" style="82" customWidth="1"/>
    <col min="15625" max="15626" width="15" style="82" customWidth="1"/>
    <col min="15627" max="15627" width="15.7109375" style="82" customWidth="1"/>
    <col min="15628" max="15872" width="9.140625" style="82"/>
    <col min="15873" max="15873" width="3.28515625" style="82" customWidth="1"/>
    <col min="15874" max="15874" width="16.42578125" style="82" customWidth="1"/>
    <col min="15875" max="15875" width="7" style="82" customWidth="1"/>
    <col min="15876" max="15876" width="24.140625" style="82" customWidth="1"/>
    <col min="15877" max="15877" width="14.7109375" style="82" customWidth="1"/>
    <col min="15878" max="15878" width="33.85546875" style="82" customWidth="1"/>
    <col min="15879" max="15879" width="12.42578125" style="82" bestFit="1" customWidth="1"/>
    <col min="15880" max="15880" width="14.28515625" style="82" customWidth="1"/>
    <col min="15881" max="15882" width="15" style="82" customWidth="1"/>
    <col min="15883" max="15883" width="15.7109375" style="82" customWidth="1"/>
    <col min="15884" max="16128" width="9.140625" style="82"/>
    <col min="16129" max="16129" width="3.28515625" style="82" customWidth="1"/>
    <col min="16130" max="16130" width="16.42578125" style="82" customWidth="1"/>
    <col min="16131" max="16131" width="7" style="82" customWidth="1"/>
    <col min="16132" max="16132" width="24.140625" style="82" customWidth="1"/>
    <col min="16133" max="16133" width="14.7109375" style="82" customWidth="1"/>
    <col min="16134" max="16134" width="33.85546875" style="82" customWidth="1"/>
    <col min="16135" max="16135" width="12.42578125" style="82" bestFit="1" customWidth="1"/>
    <col min="16136" max="16136" width="14.28515625" style="82" customWidth="1"/>
    <col min="16137" max="16138" width="15" style="82" customWidth="1"/>
    <col min="16139" max="16139" width="15.7109375" style="82" customWidth="1"/>
    <col min="16140" max="16384" width="9.140625" style="82"/>
  </cols>
  <sheetData>
    <row r="1" spans="1:12" s="112" customFormat="1" ht="18" customHeight="1" x14ac:dyDescent="0.25">
      <c r="A1" s="166" t="s">
        <v>0</v>
      </c>
      <c r="B1" s="166"/>
      <c r="C1" s="166"/>
      <c r="D1" s="166"/>
      <c r="E1" s="166"/>
      <c r="F1" s="166"/>
      <c r="G1" s="166"/>
      <c r="H1" s="166"/>
      <c r="I1" s="166"/>
      <c r="J1" s="166"/>
      <c r="K1" s="166"/>
    </row>
    <row r="2" spans="1:12" s="113" customFormat="1" ht="31.5" hidden="1" customHeight="1" x14ac:dyDescent="0.25">
      <c r="A2" s="166" t="s">
        <v>175</v>
      </c>
      <c r="B2" s="166"/>
      <c r="C2" s="166"/>
      <c r="D2" s="166"/>
      <c r="E2" s="166"/>
      <c r="F2" s="166"/>
      <c r="G2" s="166"/>
      <c r="H2" s="166"/>
      <c r="I2" s="166"/>
      <c r="J2" s="166"/>
      <c r="K2" s="166"/>
    </row>
    <row r="3" spans="1:12" s="113" customFormat="1" ht="18.600000000000001" customHeight="1" x14ac:dyDescent="0.25">
      <c r="A3" s="166" t="s">
        <v>2</v>
      </c>
      <c r="B3" s="166"/>
      <c r="C3" s="188" t="s">
        <v>1266</v>
      </c>
      <c r="D3" s="188"/>
      <c r="E3" s="188"/>
      <c r="F3" s="188"/>
      <c r="G3" s="188"/>
      <c r="H3" s="188"/>
      <c r="I3" s="188"/>
      <c r="J3" s="188"/>
      <c r="K3" s="188"/>
    </row>
    <row r="4" spans="1:12" s="91" customFormat="1" ht="58.15" customHeight="1" x14ac:dyDescent="0.25">
      <c r="A4" s="168" t="str">
        <f>'[1]Tabela A'!B3</f>
        <v xml:space="preserve">Objektivi </v>
      </c>
      <c r="B4" s="190"/>
      <c r="C4" s="168" t="str">
        <f>'[1]Tabela A'!D3</f>
        <v xml:space="preserve">Aktivitetet </v>
      </c>
      <c r="D4" s="190"/>
      <c r="E4" s="114" t="str">
        <f>'[1]Tabela A'!F3</f>
        <v xml:space="preserve">Afati Kohor </v>
      </c>
      <c r="F4" s="114" t="str">
        <f>'[1]Tabela A'!G3</f>
        <v>Treguesi i matjes</v>
      </c>
      <c r="G4" s="115" t="str">
        <f>'[1]Tabela A'!H3</f>
        <v>Kosto finaciare</v>
      </c>
      <c r="H4" s="114" t="str">
        <f>'[1]Tabela A'!I3</f>
        <v>Institucionet e përfshira</v>
      </c>
      <c r="I4" s="114" t="s">
        <v>9</v>
      </c>
      <c r="J4" s="114" t="s">
        <v>174</v>
      </c>
      <c r="K4" s="114" t="s">
        <v>10</v>
      </c>
    </row>
    <row r="5" spans="1:12" s="91" customFormat="1" ht="99" x14ac:dyDescent="0.25">
      <c r="A5" s="194"/>
      <c r="B5" s="191" t="s">
        <v>2438</v>
      </c>
      <c r="C5" s="71">
        <v>1.1000000000000001</v>
      </c>
      <c r="D5" s="73" t="s">
        <v>2699</v>
      </c>
      <c r="E5" s="73" t="s">
        <v>505</v>
      </c>
      <c r="F5" s="73" t="s">
        <v>2700</v>
      </c>
      <c r="G5" s="116">
        <v>1443814</v>
      </c>
      <c r="H5" s="98" t="s">
        <v>203</v>
      </c>
      <c r="I5" s="117">
        <v>3.15</v>
      </c>
      <c r="J5" s="73"/>
      <c r="K5" s="73" t="s">
        <v>1010</v>
      </c>
      <c r="L5" s="118"/>
    </row>
    <row r="6" spans="1:12" ht="116.25" customHeight="1" x14ac:dyDescent="0.25">
      <c r="A6" s="195"/>
      <c r="B6" s="192"/>
      <c r="C6" s="78">
        <v>1.2</v>
      </c>
      <c r="D6" s="119" t="s">
        <v>1011</v>
      </c>
      <c r="E6" s="119" t="s">
        <v>505</v>
      </c>
      <c r="F6" s="119" t="s">
        <v>1013</v>
      </c>
      <c r="G6" s="120" t="s">
        <v>1014</v>
      </c>
      <c r="H6" s="119" t="s">
        <v>1015</v>
      </c>
      <c r="I6" s="119" t="s">
        <v>507</v>
      </c>
      <c r="J6" s="119"/>
      <c r="K6" s="119" t="s">
        <v>1010</v>
      </c>
    </row>
    <row r="7" spans="1:12" ht="82.5" x14ac:dyDescent="0.25">
      <c r="A7" s="195"/>
      <c r="B7" s="192"/>
      <c r="C7" s="78">
        <v>1.3</v>
      </c>
      <c r="D7" s="78" t="s">
        <v>3012</v>
      </c>
      <c r="E7" s="78" t="s">
        <v>505</v>
      </c>
      <c r="F7" s="78" t="s">
        <v>1016</v>
      </c>
      <c r="G7" s="121" t="s">
        <v>1017</v>
      </c>
      <c r="H7" s="78"/>
      <c r="I7" s="78" t="s">
        <v>507</v>
      </c>
      <c r="J7" s="78"/>
      <c r="K7" s="78" t="s">
        <v>1010</v>
      </c>
    </row>
    <row r="8" spans="1:12" ht="82.5" x14ac:dyDescent="0.25">
      <c r="A8" s="195"/>
      <c r="B8" s="192"/>
      <c r="C8" s="78">
        <v>1.4</v>
      </c>
      <c r="D8" s="78" t="s">
        <v>2721</v>
      </c>
      <c r="E8" s="78" t="s">
        <v>505</v>
      </c>
      <c r="F8" s="78" t="s">
        <v>3013</v>
      </c>
      <c r="G8" s="121" t="s">
        <v>2726</v>
      </c>
      <c r="H8" s="78"/>
      <c r="I8" s="78" t="s">
        <v>2722</v>
      </c>
      <c r="J8" s="78"/>
      <c r="K8" s="4" t="s">
        <v>2728</v>
      </c>
    </row>
    <row r="9" spans="1:12" ht="66.599999999999994" customHeight="1" x14ac:dyDescent="0.25">
      <c r="A9" s="195"/>
      <c r="B9" s="192"/>
      <c r="C9" s="78">
        <v>1.5</v>
      </c>
      <c r="D9" s="78" t="s">
        <v>2723</v>
      </c>
      <c r="E9" s="78" t="s">
        <v>1141</v>
      </c>
      <c r="F9" s="78" t="s">
        <v>2724</v>
      </c>
      <c r="G9" s="121" t="s">
        <v>2725</v>
      </c>
      <c r="H9" s="78"/>
      <c r="I9" s="78" t="s">
        <v>2722</v>
      </c>
      <c r="J9" s="78"/>
      <c r="K9" s="78"/>
    </row>
    <row r="10" spans="1:12" ht="75" customHeight="1" x14ac:dyDescent="0.25">
      <c r="A10" s="195"/>
      <c r="B10" s="192"/>
      <c r="C10" s="78">
        <v>1.6</v>
      </c>
      <c r="D10" s="78" t="s">
        <v>3014</v>
      </c>
      <c r="E10" s="78" t="s">
        <v>505</v>
      </c>
      <c r="F10" s="78" t="s">
        <v>2127</v>
      </c>
      <c r="G10" s="121" t="s">
        <v>1018</v>
      </c>
      <c r="H10" s="78" t="s">
        <v>1019</v>
      </c>
      <c r="I10" s="78" t="s">
        <v>507</v>
      </c>
      <c r="J10" s="78"/>
      <c r="K10" s="78" t="s">
        <v>1010</v>
      </c>
    </row>
    <row r="11" spans="1:12" ht="115.5" x14ac:dyDescent="0.25">
      <c r="A11" s="195"/>
      <c r="B11" s="192"/>
      <c r="C11" s="78">
        <v>1.7</v>
      </c>
      <c r="D11" s="78" t="s">
        <v>2128</v>
      </c>
      <c r="E11" s="78" t="s">
        <v>505</v>
      </c>
      <c r="F11" s="78" t="s">
        <v>1020</v>
      </c>
      <c r="G11" s="121">
        <v>5000</v>
      </c>
      <c r="H11" s="78" t="s">
        <v>1021</v>
      </c>
      <c r="I11" s="78" t="s">
        <v>1022</v>
      </c>
      <c r="J11" s="78"/>
      <c r="K11" s="78"/>
    </row>
    <row r="12" spans="1:12" ht="253.5" customHeight="1" x14ac:dyDescent="0.25">
      <c r="A12" s="195"/>
      <c r="B12" s="192"/>
      <c r="C12" s="78">
        <v>1.8</v>
      </c>
      <c r="D12" s="78" t="s">
        <v>2129</v>
      </c>
      <c r="E12" s="78" t="s">
        <v>505</v>
      </c>
      <c r="F12" s="78" t="s">
        <v>3015</v>
      </c>
      <c r="G12" s="121" t="s">
        <v>1023</v>
      </c>
      <c r="H12" s="78"/>
      <c r="I12" s="78" t="s">
        <v>507</v>
      </c>
      <c r="J12" s="78"/>
      <c r="K12" s="78" t="s">
        <v>1024</v>
      </c>
    </row>
    <row r="13" spans="1:12" ht="181.5" x14ac:dyDescent="0.25">
      <c r="A13" s="195"/>
      <c r="B13" s="192"/>
      <c r="C13" s="78">
        <v>1.9</v>
      </c>
      <c r="D13" s="78" t="s">
        <v>2130</v>
      </c>
      <c r="E13" s="78" t="s">
        <v>584</v>
      </c>
      <c r="F13" s="78" t="s">
        <v>2131</v>
      </c>
      <c r="G13" s="121">
        <v>20000</v>
      </c>
      <c r="H13" s="78" t="s">
        <v>1025</v>
      </c>
      <c r="I13" s="78" t="s">
        <v>507</v>
      </c>
      <c r="J13" s="78"/>
      <c r="K13" s="78" t="s">
        <v>1024</v>
      </c>
    </row>
    <row r="14" spans="1:12" ht="198" x14ac:dyDescent="0.25">
      <c r="A14" s="195"/>
      <c r="B14" s="192"/>
      <c r="C14" s="78">
        <v>1.1000000000000001</v>
      </c>
      <c r="D14" s="78" t="s">
        <v>2132</v>
      </c>
      <c r="E14" s="78" t="s">
        <v>1026</v>
      </c>
      <c r="F14" s="78" t="s">
        <v>2133</v>
      </c>
      <c r="G14" s="121">
        <v>3750</v>
      </c>
      <c r="H14" s="78" t="s">
        <v>1027</v>
      </c>
      <c r="I14" s="78" t="s">
        <v>507</v>
      </c>
      <c r="J14" s="78"/>
      <c r="K14" s="78" t="s">
        <v>1028</v>
      </c>
    </row>
    <row r="15" spans="1:12" ht="136.9" customHeight="1" x14ac:dyDescent="0.25">
      <c r="A15" s="195"/>
      <c r="B15" s="192"/>
      <c r="C15" s="78">
        <v>1.1100000000000001</v>
      </c>
      <c r="D15" s="78" t="s">
        <v>2134</v>
      </c>
      <c r="E15" s="78" t="s">
        <v>1026</v>
      </c>
      <c r="F15" s="78" t="s">
        <v>2135</v>
      </c>
      <c r="G15" s="121">
        <v>4050</v>
      </c>
      <c r="H15" s="78"/>
      <c r="I15" s="78" t="s">
        <v>507</v>
      </c>
      <c r="J15" s="78"/>
      <c r="K15" s="78" t="s">
        <v>1028</v>
      </c>
    </row>
    <row r="16" spans="1:12" ht="132" x14ac:dyDescent="0.25">
      <c r="A16" s="196"/>
      <c r="B16" s="193"/>
      <c r="C16" s="122" t="s">
        <v>2727</v>
      </c>
      <c r="D16" s="78" t="s">
        <v>3016</v>
      </c>
      <c r="E16" s="78" t="s">
        <v>1029</v>
      </c>
      <c r="F16" s="78" t="s">
        <v>2610</v>
      </c>
      <c r="G16" s="121">
        <v>3050</v>
      </c>
      <c r="H16" s="78" t="s">
        <v>1030</v>
      </c>
      <c r="I16" s="78" t="s">
        <v>507</v>
      </c>
      <c r="J16" s="78"/>
      <c r="K16" s="78" t="s">
        <v>1028</v>
      </c>
    </row>
    <row r="17" spans="1:18" ht="132" x14ac:dyDescent="0.25">
      <c r="A17" s="165">
        <v>2</v>
      </c>
      <c r="B17" s="165" t="s">
        <v>1031</v>
      </c>
      <c r="C17" s="78">
        <v>2.1</v>
      </c>
      <c r="D17" s="78" t="s">
        <v>3017</v>
      </c>
      <c r="E17" s="78" t="s">
        <v>1029</v>
      </c>
      <c r="F17" s="78" t="s">
        <v>2189</v>
      </c>
      <c r="G17" s="121">
        <v>3750</v>
      </c>
      <c r="H17" s="78" t="s">
        <v>341</v>
      </c>
      <c r="I17" s="78" t="s">
        <v>507</v>
      </c>
      <c r="J17" s="78"/>
      <c r="K17" s="78" t="s">
        <v>1028</v>
      </c>
    </row>
    <row r="18" spans="1:18" ht="82.5" x14ac:dyDescent="0.25">
      <c r="A18" s="189"/>
      <c r="B18" s="189"/>
      <c r="C18" s="78">
        <v>2.2000000000000002</v>
      </c>
      <c r="D18" s="78" t="s">
        <v>3019</v>
      </c>
      <c r="E18" s="78" t="s">
        <v>584</v>
      </c>
      <c r="F18" s="78" t="s">
        <v>3018</v>
      </c>
      <c r="G18" s="121"/>
      <c r="H18" s="78" t="s">
        <v>1032</v>
      </c>
      <c r="I18" s="78" t="s">
        <v>507</v>
      </c>
      <c r="J18" s="78"/>
      <c r="K18" s="78" t="s">
        <v>1033</v>
      </c>
    </row>
    <row r="19" spans="1:18" ht="70.900000000000006" customHeight="1" x14ac:dyDescent="0.25">
      <c r="A19" s="189"/>
      <c r="B19" s="189"/>
      <c r="C19" s="78">
        <v>2.2999999999999998</v>
      </c>
      <c r="D19" s="78" t="s">
        <v>1034</v>
      </c>
      <c r="E19" s="78" t="s">
        <v>584</v>
      </c>
      <c r="F19" s="78" t="s">
        <v>2136</v>
      </c>
      <c r="G19" s="121" t="s">
        <v>1035</v>
      </c>
      <c r="H19" s="78" t="s">
        <v>1036</v>
      </c>
      <c r="I19" s="78" t="s">
        <v>507</v>
      </c>
      <c r="J19" s="78"/>
      <c r="K19" s="78" t="s">
        <v>1033</v>
      </c>
    </row>
    <row r="20" spans="1:18" ht="115.5" x14ac:dyDescent="0.25">
      <c r="A20" s="189"/>
      <c r="B20" s="189"/>
      <c r="C20" s="78">
        <v>2.4</v>
      </c>
      <c r="D20" s="78" t="s">
        <v>3020</v>
      </c>
      <c r="E20" s="78" t="s">
        <v>505</v>
      </c>
      <c r="F20" s="78" t="s">
        <v>2137</v>
      </c>
      <c r="G20" s="121" t="s">
        <v>1037</v>
      </c>
      <c r="H20" s="78"/>
      <c r="I20" s="78" t="s">
        <v>1022</v>
      </c>
      <c r="J20" s="78"/>
      <c r="K20" s="78"/>
    </row>
    <row r="21" spans="1:18" ht="115.5" x14ac:dyDescent="0.25">
      <c r="A21" s="189"/>
      <c r="B21" s="189"/>
      <c r="C21" s="78">
        <v>2.5</v>
      </c>
      <c r="D21" s="78" t="s">
        <v>3022</v>
      </c>
      <c r="E21" s="78" t="s">
        <v>505</v>
      </c>
      <c r="F21" s="78" t="s">
        <v>3021</v>
      </c>
      <c r="G21" s="121" t="s">
        <v>1035</v>
      </c>
      <c r="H21" s="78"/>
      <c r="I21" s="78" t="s">
        <v>1022</v>
      </c>
      <c r="J21" s="78"/>
      <c r="K21" s="78"/>
    </row>
    <row r="22" spans="1:18" ht="220.5" customHeight="1" x14ac:dyDescent="0.25">
      <c r="A22" s="189"/>
      <c r="B22" s="189"/>
      <c r="C22" s="78">
        <v>2.6</v>
      </c>
      <c r="D22" s="78" t="s">
        <v>2138</v>
      </c>
      <c r="E22" s="78" t="s">
        <v>505</v>
      </c>
      <c r="F22" s="78" t="s">
        <v>2139</v>
      </c>
      <c r="G22" s="121" t="s">
        <v>1035</v>
      </c>
      <c r="H22" s="78"/>
      <c r="I22" s="78" t="s">
        <v>507</v>
      </c>
      <c r="J22" s="78"/>
      <c r="K22" s="78"/>
    </row>
    <row r="23" spans="1:18" ht="133.15" customHeight="1" x14ac:dyDescent="0.25">
      <c r="A23" s="189"/>
      <c r="B23" s="189"/>
      <c r="C23" s="78">
        <v>2.7</v>
      </c>
      <c r="D23" s="78" t="s">
        <v>2140</v>
      </c>
      <c r="E23" s="78" t="s">
        <v>505</v>
      </c>
      <c r="F23" s="78" t="s">
        <v>2141</v>
      </c>
      <c r="G23" s="121">
        <v>5000</v>
      </c>
      <c r="H23" s="78"/>
      <c r="I23" s="78" t="s">
        <v>507</v>
      </c>
      <c r="J23" s="78"/>
      <c r="K23" s="78" t="s">
        <v>1010</v>
      </c>
    </row>
    <row r="24" spans="1:18" ht="363" x14ac:dyDescent="0.25">
      <c r="A24" s="189"/>
      <c r="B24" s="189"/>
      <c r="C24" s="78">
        <v>2.8</v>
      </c>
      <c r="D24" s="78" t="s">
        <v>3023</v>
      </c>
      <c r="E24" s="78" t="s">
        <v>2142</v>
      </c>
      <c r="F24" s="78" t="s">
        <v>2143</v>
      </c>
      <c r="G24" s="121">
        <v>19450</v>
      </c>
      <c r="H24" s="78"/>
      <c r="I24" s="78" t="s">
        <v>507</v>
      </c>
      <c r="J24" s="78"/>
      <c r="K24" s="78"/>
    </row>
    <row r="25" spans="1:18" ht="409.5" x14ac:dyDescent="0.25">
      <c r="A25" s="189"/>
      <c r="B25" s="189"/>
      <c r="C25" s="78">
        <v>2.9</v>
      </c>
      <c r="D25" s="78" t="s">
        <v>3024</v>
      </c>
      <c r="E25" s="78" t="s">
        <v>1026</v>
      </c>
      <c r="F25" s="78" t="s">
        <v>2144</v>
      </c>
      <c r="G25" s="121">
        <v>42125</v>
      </c>
      <c r="H25" s="78"/>
      <c r="I25" s="78" t="s">
        <v>507</v>
      </c>
      <c r="J25" s="78"/>
      <c r="K25" s="78"/>
    </row>
    <row r="26" spans="1:18" ht="145.5" customHeight="1" x14ac:dyDescent="0.25">
      <c r="A26" s="78">
        <v>3</v>
      </c>
      <c r="B26" s="165" t="s">
        <v>1039</v>
      </c>
      <c r="C26" s="78">
        <v>3.1</v>
      </c>
      <c r="D26" s="78" t="s">
        <v>1040</v>
      </c>
      <c r="E26" s="78" t="s">
        <v>2145</v>
      </c>
      <c r="F26" s="78" t="s">
        <v>1041</v>
      </c>
      <c r="G26" s="121">
        <v>50000</v>
      </c>
      <c r="H26" s="78"/>
      <c r="I26" s="78"/>
      <c r="J26" s="78"/>
      <c r="K26" s="78" t="s">
        <v>1010</v>
      </c>
    </row>
    <row r="27" spans="1:18" ht="173.25" customHeight="1" x14ac:dyDescent="0.25">
      <c r="A27" s="78"/>
      <c r="B27" s="189"/>
      <c r="C27" s="78">
        <v>3.2</v>
      </c>
      <c r="D27" s="78" t="s">
        <v>1042</v>
      </c>
      <c r="E27" s="78" t="s">
        <v>584</v>
      </c>
      <c r="F27" s="78" t="s">
        <v>3025</v>
      </c>
      <c r="G27" s="121">
        <v>60000</v>
      </c>
      <c r="H27" s="78"/>
      <c r="I27" s="78"/>
      <c r="J27" s="78"/>
      <c r="K27" s="78" t="s">
        <v>1010</v>
      </c>
      <c r="R27" s="87"/>
    </row>
    <row r="28" spans="1:18" ht="123.75" customHeight="1" x14ac:dyDescent="0.25">
      <c r="A28" s="78"/>
      <c r="B28" s="189"/>
      <c r="C28" s="78">
        <v>3.3</v>
      </c>
      <c r="D28" s="78" t="s">
        <v>3027</v>
      </c>
      <c r="E28" s="78" t="s">
        <v>584</v>
      </c>
      <c r="F28" s="78" t="s">
        <v>3026</v>
      </c>
      <c r="G28" s="121">
        <v>10000</v>
      </c>
      <c r="H28" s="78" t="s">
        <v>176</v>
      </c>
      <c r="I28" s="78"/>
      <c r="J28" s="78"/>
      <c r="K28" s="78" t="s">
        <v>1010</v>
      </c>
    </row>
    <row r="29" spans="1:18" ht="115.5" x14ac:dyDescent="0.25">
      <c r="A29" s="78"/>
      <c r="B29" s="189"/>
      <c r="C29" s="78">
        <v>3.4</v>
      </c>
      <c r="D29" s="78" t="s">
        <v>2146</v>
      </c>
      <c r="E29" s="78" t="s">
        <v>584</v>
      </c>
      <c r="F29" s="78" t="s">
        <v>2147</v>
      </c>
      <c r="G29" s="121">
        <v>5000</v>
      </c>
      <c r="H29" s="78"/>
      <c r="I29" s="78"/>
      <c r="J29" s="78"/>
      <c r="K29" s="78" t="s">
        <v>1010</v>
      </c>
    </row>
    <row r="30" spans="1:18" ht="92.45" customHeight="1" x14ac:dyDescent="0.25">
      <c r="A30" s="78"/>
      <c r="B30" s="189"/>
      <c r="C30" s="78">
        <v>3.5</v>
      </c>
      <c r="D30" s="78" t="s">
        <v>2148</v>
      </c>
      <c r="E30" s="78" t="s">
        <v>584</v>
      </c>
      <c r="F30" s="78" t="s">
        <v>1043</v>
      </c>
      <c r="G30" s="121">
        <v>40000</v>
      </c>
      <c r="H30" s="78"/>
      <c r="I30" s="78"/>
      <c r="J30" s="78"/>
      <c r="K30" s="78" t="s">
        <v>1010</v>
      </c>
    </row>
    <row r="31" spans="1:18" ht="82.5" x14ac:dyDescent="0.25">
      <c r="A31" s="189"/>
      <c r="B31" s="165" t="s">
        <v>2439</v>
      </c>
      <c r="C31" s="78">
        <v>4.0999999999999996</v>
      </c>
      <c r="D31" s="78" t="s">
        <v>3028</v>
      </c>
      <c r="E31" s="78" t="s">
        <v>584</v>
      </c>
      <c r="F31" s="78" t="s">
        <v>1044</v>
      </c>
      <c r="G31" s="121">
        <v>600000</v>
      </c>
      <c r="H31" s="78"/>
      <c r="I31" s="78"/>
      <c r="J31" s="78"/>
      <c r="K31" s="78" t="s">
        <v>1010</v>
      </c>
    </row>
    <row r="32" spans="1:18" ht="82.5" x14ac:dyDescent="0.25">
      <c r="A32" s="189"/>
      <c r="B32" s="165"/>
      <c r="C32" s="78">
        <v>4.2</v>
      </c>
      <c r="D32" s="78" t="s">
        <v>1045</v>
      </c>
      <c r="E32" s="78" t="s">
        <v>2149</v>
      </c>
      <c r="F32" s="78" t="s">
        <v>1046</v>
      </c>
      <c r="G32" s="121">
        <v>400000</v>
      </c>
      <c r="H32" s="78"/>
      <c r="I32" s="78" t="s">
        <v>507</v>
      </c>
      <c r="J32" s="78"/>
      <c r="K32" s="78" t="s">
        <v>1010</v>
      </c>
    </row>
    <row r="33" spans="1:11" ht="82.5" x14ac:dyDescent="0.25">
      <c r="A33" s="189"/>
      <c r="B33" s="165"/>
      <c r="C33" s="78">
        <v>4.3</v>
      </c>
      <c r="D33" s="78" t="s">
        <v>3029</v>
      </c>
      <c r="E33" s="78" t="s">
        <v>584</v>
      </c>
      <c r="F33" s="78" t="s">
        <v>2150</v>
      </c>
      <c r="G33" s="121">
        <v>22088799</v>
      </c>
      <c r="H33" s="78"/>
      <c r="I33" s="78"/>
      <c r="J33" s="78"/>
      <c r="K33" s="78" t="s">
        <v>1010</v>
      </c>
    </row>
    <row r="34" spans="1:11" ht="82.5" x14ac:dyDescent="0.25">
      <c r="A34" s="189"/>
      <c r="B34" s="165"/>
      <c r="C34" s="78">
        <v>4.4000000000000004</v>
      </c>
      <c r="D34" s="78" t="s">
        <v>3030</v>
      </c>
      <c r="E34" s="78" t="s">
        <v>584</v>
      </c>
      <c r="F34" s="78" t="s">
        <v>2151</v>
      </c>
      <c r="G34" s="121">
        <v>7506247</v>
      </c>
      <c r="H34" s="78"/>
      <c r="I34" s="78" t="s">
        <v>507</v>
      </c>
      <c r="J34" s="78"/>
      <c r="K34" s="78" t="s">
        <v>1010</v>
      </c>
    </row>
    <row r="35" spans="1:11" ht="82.5" x14ac:dyDescent="0.25">
      <c r="A35" s="189"/>
      <c r="B35" s="165"/>
      <c r="C35" s="78">
        <v>4.5</v>
      </c>
      <c r="D35" s="78" t="s">
        <v>3031</v>
      </c>
      <c r="E35" s="78" t="s">
        <v>584</v>
      </c>
      <c r="F35" s="78" t="s">
        <v>2152</v>
      </c>
      <c r="G35" s="121">
        <v>17401306</v>
      </c>
      <c r="H35" s="78"/>
      <c r="I35" s="78"/>
      <c r="J35" s="78"/>
      <c r="K35" s="78" t="s">
        <v>1010</v>
      </c>
    </row>
    <row r="36" spans="1:11" x14ac:dyDescent="0.25">
      <c r="G36" s="123"/>
    </row>
    <row r="37" spans="1:11" x14ac:dyDescent="0.25">
      <c r="G37" s="123"/>
    </row>
  </sheetData>
  <mergeCells count="13">
    <mergeCell ref="A31:A35"/>
    <mergeCell ref="B31:B35"/>
    <mergeCell ref="A1:K1"/>
    <mergeCell ref="A2:K2"/>
    <mergeCell ref="A3:B3"/>
    <mergeCell ref="C3:K3"/>
    <mergeCell ref="A4:B4"/>
    <mergeCell ref="C4:D4"/>
    <mergeCell ref="A17:A25"/>
    <mergeCell ref="B17:B25"/>
    <mergeCell ref="B26:B30"/>
    <mergeCell ref="B5:B16"/>
    <mergeCell ref="A5:A16"/>
  </mergeCell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6" workbookViewId="0">
      <selection activeCell="G18" sqref="G18"/>
    </sheetView>
  </sheetViews>
  <sheetFormatPr defaultRowHeight="15" x14ac:dyDescent="0.25"/>
  <cols>
    <col min="1" max="1" width="3.28515625" style="82" customWidth="1"/>
    <col min="2" max="2" width="16" style="82" customWidth="1"/>
    <col min="3" max="3" width="5" style="82" customWidth="1"/>
    <col min="4" max="4" width="18.42578125" style="82" customWidth="1"/>
    <col min="5" max="5" width="14.7109375" style="82" customWidth="1"/>
    <col min="6" max="6" width="49" style="82" customWidth="1"/>
    <col min="7" max="7" width="17.140625" style="82" customWidth="1"/>
    <col min="8" max="8" width="19.28515625" style="82" customWidth="1"/>
    <col min="9" max="9" width="15" style="82" customWidth="1"/>
    <col min="10" max="10" width="18.85546875" style="82" customWidth="1"/>
    <col min="11" max="256" width="9.140625" style="82"/>
    <col min="257" max="257" width="3.28515625" style="82" customWidth="1"/>
    <col min="258" max="258" width="16" style="82" customWidth="1"/>
    <col min="259" max="259" width="5" style="82" customWidth="1"/>
    <col min="260" max="260" width="18.42578125" style="82" customWidth="1"/>
    <col min="261" max="261" width="14.7109375" style="82" customWidth="1"/>
    <col min="262" max="262" width="49" style="82" customWidth="1"/>
    <col min="263" max="263" width="17.140625" style="82" customWidth="1"/>
    <col min="264" max="264" width="28.140625" style="82" customWidth="1"/>
    <col min="265" max="265" width="15" style="82" customWidth="1"/>
    <col min="266" max="266" width="23.5703125" style="82" customWidth="1"/>
    <col min="267" max="512" width="9.140625" style="82"/>
    <col min="513" max="513" width="3.28515625" style="82" customWidth="1"/>
    <col min="514" max="514" width="16" style="82" customWidth="1"/>
    <col min="515" max="515" width="5" style="82" customWidth="1"/>
    <col min="516" max="516" width="18.42578125" style="82" customWidth="1"/>
    <col min="517" max="517" width="14.7109375" style="82" customWidth="1"/>
    <col min="518" max="518" width="49" style="82" customWidth="1"/>
    <col min="519" max="519" width="17.140625" style="82" customWidth="1"/>
    <col min="520" max="520" width="28.140625" style="82" customWidth="1"/>
    <col min="521" max="521" width="15" style="82" customWidth="1"/>
    <col min="522" max="522" width="23.5703125" style="82" customWidth="1"/>
    <col min="523" max="768" width="9.140625" style="82"/>
    <col min="769" max="769" width="3.28515625" style="82" customWidth="1"/>
    <col min="770" max="770" width="16" style="82" customWidth="1"/>
    <col min="771" max="771" width="5" style="82" customWidth="1"/>
    <col min="772" max="772" width="18.42578125" style="82" customWidth="1"/>
    <col min="773" max="773" width="14.7109375" style="82" customWidth="1"/>
    <col min="774" max="774" width="49" style="82" customWidth="1"/>
    <col min="775" max="775" width="17.140625" style="82" customWidth="1"/>
    <col min="776" max="776" width="28.140625" style="82" customWidth="1"/>
    <col min="777" max="777" width="15" style="82" customWidth="1"/>
    <col min="778" max="778" width="23.5703125" style="82" customWidth="1"/>
    <col min="779" max="1024" width="9.140625" style="82"/>
    <col min="1025" max="1025" width="3.28515625" style="82" customWidth="1"/>
    <col min="1026" max="1026" width="16" style="82" customWidth="1"/>
    <col min="1027" max="1027" width="5" style="82" customWidth="1"/>
    <col min="1028" max="1028" width="18.42578125" style="82" customWidth="1"/>
    <col min="1029" max="1029" width="14.7109375" style="82" customWidth="1"/>
    <col min="1030" max="1030" width="49" style="82" customWidth="1"/>
    <col min="1031" max="1031" width="17.140625" style="82" customWidth="1"/>
    <col min="1032" max="1032" width="28.140625" style="82" customWidth="1"/>
    <col min="1033" max="1033" width="15" style="82" customWidth="1"/>
    <col min="1034" max="1034" width="23.5703125" style="82" customWidth="1"/>
    <col min="1035" max="1280" width="9.140625" style="82"/>
    <col min="1281" max="1281" width="3.28515625" style="82" customWidth="1"/>
    <col min="1282" max="1282" width="16" style="82" customWidth="1"/>
    <col min="1283" max="1283" width="5" style="82" customWidth="1"/>
    <col min="1284" max="1284" width="18.42578125" style="82" customWidth="1"/>
    <col min="1285" max="1285" width="14.7109375" style="82" customWidth="1"/>
    <col min="1286" max="1286" width="49" style="82" customWidth="1"/>
    <col min="1287" max="1287" width="17.140625" style="82" customWidth="1"/>
    <col min="1288" max="1288" width="28.140625" style="82" customWidth="1"/>
    <col min="1289" max="1289" width="15" style="82" customWidth="1"/>
    <col min="1290" max="1290" width="23.5703125" style="82" customWidth="1"/>
    <col min="1291" max="1536" width="9.140625" style="82"/>
    <col min="1537" max="1537" width="3.28515625" style="82" customWidth="1"/>
    <col min="1538" max="1538" width="16" style="82" customWidth="1"/>
    <col min="1539" max="1539" width="5" style="82" customWidth="1"/>
    <col min="1540" max="1540" width="18.42578125" style="82" customWidth="1"/>
    <col min="1541" max="1541" width="14.7109375" style="82" customWidth="1"/>
    <col min="1542" max="1542" width="49" style="82" customWidth="1"/>
    <col min="1543" max="1543" width="17.140625" style="82" customWidth="1"/>
    <col min="1544" max="1544" width="28.140625" style="82" customWidth="1"/>
    <col min="1545" max="1545" width="15" style="82" customWidth="1"/>
    <col min="1546" max="1546" width="23.5703125" style="82" customWidth="1"/>
    <col min="1547" max="1792" width="9.140625" style="82"/>
    <col min="1793" max="1793" width="3.28515625" style="82" customWidth="1"/>
    <col min="1794" max="1794" width="16" style="82" customWidth="1"/>
    <col min="1795" max="1795" width="5" style="82" customWidth="1"/>
    <col min="1796" max="1796" width="18.42578125" style="82" customWidth="1"/>
    <col min="1797" max="1797" width="14.7109375" style="82" customWidth="1"/>
    <col min="1798" max="1798" width="49" style="82" customWidth="1"/>
    <col min="1799" max="1799" width="17.140625" style="82" customWidth="1"/>
    <col min="1800" max="1800" width="28.140625" style="82" customWidth="1"/>
    <col min="1801" max="1801" width="15" style="82" customWidth="1"/>
    <col min="1802" max="1802" width="23.5703125" style="82" customWidth="1"/>
    <col min="1803" max="2048" width="9.140625" style="82"/>
    <col min="2049" max="2049" width="3.28515625" style="82" customWidth="1"/>
    <col min="2050" max="2050" width="16" style="82" customWidth="1"/>
    <col min="2051" max="2051" width="5" style="82" customWidth="1"/>
    <col min="2052" max="2052" width="18.42578125" style="82" customWidth="1"/>
    <col min="2053" max="2053" width="14.7109375" style="82" customWidth="1"/>
    <col min="2054" max="2054" width="49" style="82" customWidth="1"/>
    <col min="2055" max="2055" width="17.140625" style="82" customWidth="1"/>
    <col min="2056" max="2056" width="28.140625" style="82" customWidth="1"/>
    <col min="2057" max="2057" width="15" style="82" customWidth="1"/>
    <col min="2058" max="2058" width="23.5703125" style="82" customWidth="1"/>
    <col min="2059" max="2304" width="9.140625" style="82"/>
    <col min="2305" max="2305" width="3.28515625" style="82" customWidth="1"/>
    <col min="2306" max="2306" width="16" style="82" customWidth="1"/>
    <col min="2307" max="2307" width="5" style="82" customWidth="1"/>
    <col min="2308" max="2308" width="18.42578125" style="82" customWidth="1"/>
    <col min="2309" max="2309" width="14.7109375" style="82" customWidth="1"/>
    <col min="2310" max="2310" width="49" style="82" customWidth="1"/>
    <col min="2311" max="2311" width="17.140625" style="82" customWidth="1"/>
    <col min="2312" max="2312" width="28.140625" style="82" customWidth="1"/>
    <col min="2313" max="2313" width="15" style="82" customWidth="1"/>
    <col min="2314" max="2314" width="23.5703125" style="82" customWidth="1"/>
    <col min="2315" max="2560" width="9.140625" style="82"/>
    <col min="2561" max="2561" width="3.28515625" style="82" customWidth="1"/>
    <col min="2562" max="2562" width="16" style="82" customWidth="1"/>
    <col min="2563" max="2563" width="5" style="82" customWidth="1"/>
    <col min="2564" max="2564" width="18.42578125" style="82" customWidth="1"/>
    <col min="2565" max="2565" width="14.7109375" style="82" customWidth="1"/>
    <col min="2566" max="2566" width="49" style="82" customWidth="1"/>
    <col min="2567" max="2567" width="17.140625" style="82" customWidth="1"/>
    <col min="2568" max="2568" width="28.140625" style="82" customWidth="1"/>
    <col min="2569" max="2569" width="15" style="82" customWidth="1"/>
    <col min="2570" max="2570" width="23.5703125" style="82" customWidth="1"/>
    <col min="2571" max="2816" width="9.140625" style="82"/>
    <col min="2817" max="2817" width="3.28515625" style="82" customWidth="1"/>
    <col min="2818" max="2818" width="16" style="82" customWidth="1"/>
    <col min="2819" max="2819" width="5" style="82" customWidth="1"/>
    <col min="2820" max="2820" width="18.42578125" style="82" customWidth="1"/>
    <col min="2821" max="2821" width="14.7109375" style="82" customWidth="1"/>
    <col min="2822" max="2822" width="49" style="82" customWidth="1"/>
    <col min="2823" max="2823" width="17.140625" style="82" customWidth="1"/>
    <col min="2824" max="2824" width="28.140625" style="82" customWidth="1"/>
    <col min="2825" max="2825" width="15" style="82" customWidth="1"/>
    <col min="2826" max="2826" width="23.5703125" style="82" customWidth="1"/>
    <col min="2827" max="3072" width="9.140625" style="82"/>
    <col min="3073" max="3073" width="3.28515625" style="82" customWidth="1"/>
    <col min="3074" max="3074" width="16" style="82" customWidth="1"/>
    <col min="3075" max="3075" width="5" style="82" customWidth="1"/>
    <col min="3076" max="3076" width="18.42578125" style="82" customWidth="1"/>
    <col min="3077" max="3077" width="14.7109375" style="82" customWidth="1"/>
    <col min="3078" max="3078" width="49" style="82" customWidth="1"/>
    <col min="3079" max="3079" width="17.140625" style="82" customWidth="1"/>
    <col min="3080" max="3080" width="28.140625" style="82" customWidth="1"/>
    <col min="3081" max="3081" width="15" style="82" customWidth="1"/>
    <col min="3082" max="3082" width="23.5703125" style="82" customWidth="1"/>
    <col min="3083" max="3328" width="9.140625" style="82"/>
    <col min="3329" max="3329" width="3.28515625" style="82" customWidth="1"/>
    <col min="3330" max="3330" width="16" style="82" customWidth="1"/>
    <col min="3331" max="3331" width="5" style="82" customWidth="1"/>
    <col min="3332" max="3332" width="18.42578125" style="82" customWidth="1"/>
    <col min="3333" max="3333" width="14.7109375" style="82" customWidth="1"/>
    <col min="3334" max="3334" width="49" style="82" customWidth="1"/>
    <col min="3335" max="3335" width="17.140625" style="82" customWidth="1"/>
    <col min="3336" max="3336" width="28.140625" style="82" customWidth="1"/>
    <col min="3337" max="3337" width="15" style="82" customWidth="1"/>
    <col min="3338" max="3338" width="23.5703125" style="82" customWidth="1"/>
    <col min="3339" max="3584" width="9.140625" style="82"/>
    <col min="3585" max="3585" width="3.28515625" style="82" customWidth="1"/>
    <col min="3586" max="3586" width="16" style="82" customWidth="1"/>
    <col min="3587" max="3587" width="5" style="82" customWidth="1"/>
    <col min="3588" max="3588" width="18.42578125" style="82" customWidth="1"/>
    <col min="3589" max="3589" width="14.7109375" style="82" customWidth="1"/>
    <col min="3590" max="3590" width="49" style="82" customWidth="1"/>
    <col min="3591" max="3591" width="17.140625" style="82" customWidth="1"/>
    <col min="3592" max="3592" width="28.140625" style="82" customWidth="1"/>
    <col min="3593" max="3593" width="15" style="82" customWidth="1"/>
    <col min="3594" max="3594" width="23.5703125" style="82" customWidth="1"/>
    <col min="3595" max="3840" width="9.140625" style="82"/>
    <col min="3841" max="3841" width="3.28515625" style="82" customWidth="1"/>
    <col min="3842" max="3842" width="16" style="82" customWidth="1"/>
    <col min="3843" max="3843" width="5" style="82" customWidth="1"/>
    <col min="3844" max="3844" width="18.42578125" style="82" customWidth="1"/>
    <col min="3845" max="3845" width="14.7109375" style="82" customWidth="1"/>
    <col min="3846" max="3846" width="49" style="82" customWidth="1"/>
    <col min="3847" max="3847" width="17.140625" style="82" customWidth="1"/>
    <col min="3848" max="3848" width="28.140625" style="82" customWidth="1"/>
    <col min="3849" max="3849" width="15" style="82" customWidth="1"/>
    <col min="3850" max="3850" width="23.5703125" style="82" customWidth="1"/>
    <col min="3851" max="4096" width="9.140625" style="82"/>
    <col min="4097" max="4097" width="3.28515625" style="82" customWidth="1"/>
    <col min="4098" max="4098" width="16" style="82" customWidth="1"/>
    <col min="4099" max="4099" width="5" style="82" customWidth="1"/>
    <col min="4100" max="4100" width="18.42578125" style="82" customWidth="1"/>
    <col min="4101" max="4101" width="14.7109375" style="82" customWidth="1"/>
    <col min="4102" max="4102" width="49" style="82" customWidth="1"/>
    <col min="4103" max="4103" width="17.140625" style="82" customWidth="1"/>
    <col min="4104" max="4104" width="28.140625" style="82" customWidth="1"/>
    <col min="4105" max="4105" width="15" style="82" customWidth="1"/>
    <col min="4106" max="4106" width="23.5703125" style="82" customWidth="1"/>
    <col min="4107" max="4352" width="9.140625" style="82"/>
    <col min="4353" max="4353" width="3.28515625" style="82" customWidth="1"/>
    <col min="4354" max="4354" width="16" style="82" customWidth="1"/>
    <col min="4355" max="4355" width="5" style="82" customWidth="1"/>
    <col min="4356" max="4356" width="18.42578125" style="82" customWidth="1"/>
    <col min="4357" max="4357" width="14.7109375" style="82" customWidth="1"/>
    <col min="4358" max="4358" width="49" style="82" customWidth="1"/>
    <col min="4359" max="4359" width="17.140625" style="82" customWidth="1"/>
    <col min="4360" max="4360" width="28.140625" style="82" customWidth="1"/>
    <col min="4361" max="4361" width="15" style="82" customWidth="1"/>
    <col min="4362" max="4362" width="23.5703125" style="82" customWidth="1"/>
    <col min="4363" max="4608" width="9.140625" style="82"/>
    <col min="4609" max="4609" width="3.28515625" style="82" customWidth="1"/>
    <col min="4610" max="4610" width="16" style="82" customWidth="1"/>
    <col min="4611" max="4611" width="5" style="82" customWidth="1"/>
    <col min="4612" max="4612" width="18.42578125" style="82" customWidth="1"/>
    <col min="4613" max="4613" width="14.7109375" style="82" customWidth="1"/>
    <col min="4614" max="4614" width="49" style="82" customWidth="1"/>
    <col min="4615" max="4615" width="17.140625" style="82" customWidth="1"/>
    <col min="4616" max="4616" width="28.140625" style="82" customWidth="1"/>
    <col min="4617" max="4617" width="15" style="82" customWidth="1"/>
    <col min="4618" max="4618" width="23.5703125" style="82" customWidth="1"/>
    <col min="4619" max="4864" width="9.140625" style="82"/>
    <col min="4865" max="4865" width="3.28515625" style="82" customWidth="1"/>
    <col min="4866" max="4866" width="16" style="82" customWidth="1"/>
    <col min="4867" max="4867" width="5" style="82" customWidth="1"/>
    <col min="4868" max="4868" width="18.42578125" style="82" customWidth="1"/>
    <col min="4869" max="4869" width="14.7109375" style="82" customWidth="1"/>
    <col min="4870" max="4870" width="49" style="82" customWidth="1"/>
    <col min="4871" max="4871" width="17.140625" style="82" customWidth="1"/>
    <col min="4872" max="4872" width="28.140625" style="82" customWidth="1"/>
    <col min="4873" max="4873" width="15" style="82" customWidth="1"/>
    <col min="4874" max="4874" width="23.5703125" style="82" customWidth="1"/>
    <col min="4875" max="5120" width="9.140625" style="82"/>
    <col min="5121" max="5121" width="3.28515625" style="82" customWidth="1"/>
    <col min="5122" max="5122" width="16" style="82" customWidth="1"/>
    <col min="5123" max="5123" width="5" style="82" customWidth="1"/>
    <col min="5124" max="5124" width="18.42578125" style="82" customWidth="1"/>
    <col min="5125" max="5125" width="14.7109375" style="82" customWidth="1"/>
    <col min="5126" max="5126" width="49" style="82" customWidth="1"/>
    <col min="5127" max="5127" width="17.140625" style="82" customWidth="1"/>
    <col min="5128" max="5128" width="28.140625" style="82" customWidth="1"/>
    <col min="5129" max="5129" width="15" style="82" customWidth="1"/>
    <col min="5130" max="5130" width="23.5703125" style="82" customWidth="1"/>
    <col min="5131" max="5376" width="9.140625" style="82"/>
    <col min="5377" max="5377" width="3.28515625" style="82" customWidth="1"/>
    <col min="5378" max="5378" width="16" style="82" customWidth="1"/>
    <col min="5379" max="5379" width="5" style="82" customWidth="1"/>
    <col min="5380" max="5380" width="18.42578125" style="82" customWidth="1"/>
    <col min="5381" max="5381" width="14.7109375" style="82" customWidth="1"/>
    <col min="5382" max="5382" width="49" style="82" customWidth="1"/>
    <col min="5383" max="5383" width="17.140625" style="82" customWidth="1"/>
    <col min="5384" max="5384" width="28.140625" style="82" customWidth="1"/>
    <col min="5385" max="5385" width="15" style="82" customWidth="1"/>
    <col min="5386" max="5386" width="23.5703125" style="82" customWidth="1"/>
    <col min="5387" max="5632" width="9.140625" style="82"/>
    <col min="5633" max="5633" width="3.28515625" style="82" customWidth="1"/>
    <col min="5634" max="5634" width="16" style="82" customWidth="1"/>
    <col min="5635" max="5635" width="5" style="82" customWidth="1"/>
    <col min="5636" max="5636" width="18.42578125" style="82" customWidth="1"/>
    <col min="5637" max="5637" width="14.7109375" style="82" customWidth="1"/>
    <col min="5638" max="5638" width="49" style="82" customWidth="1"/>
    <col min="5639" max="5639" width="17.140625" style="82" customWidth="1"/>
    <col min="5640" max="5640" width="28.140625" style="82" customWidth="1"/>
    <col min="5641" max="5641" width="15" style="82" customWidth="1"/>
    <col min="5642" max="5642" width="23.5703125" style="82" customWidth="1"/>
    <col min="5643" max="5888" width="9.140625" style="82"/>
    <col min="5889" max="5889" width="3.28515625" style="82" customWidth="1"/>
    <col min="5890" max="5890" width="16" style="82" customWidth="1"/>
    <col min="5891" max="5891" width="5" style="82" customWidth="1"/>
    <col min="5892" max="5892" width="18.42578125" style="82" customWidth="1"/>
    <col min="5893" max="5893" width="14.7109375" style="82" customWidth="1"/>
    <col min="5894" max="5894" width="49" style="82" customWidth="1"/>
    <col min="5895" max="5895" width="17.140625" style="82" customWidth="1"/>
    <col min="5896" max="5896" width="28.140625" style="82" customWidth="1"/>
    <col min="5897" max="5897" width="15" style="82" customWidth="1"/>
    <col min="5898" max="5898" width="23.5703125" style="82" customWidth="1"/>
    <col min="5899" max="6144" width="9.140625" style="82"/>
    <col min="6145" max="6145" width="3.28515625" style="82" customWidth="1"/>
    <col min="6146" max="6146" width="16" style="82" customWidth="1"/>
    <col min="6147" max="6147" width="5" style="82" customWidth="1"/>
    <col min="6148" max="6148" width="18.42578125" style="82" customWidth="1"/>
    <col min="6149" max="6149" width="14.7109375" style="82" customWidth="1"/>
    <col min="6150" max="6150" width="49" style="82" customWidth="1"/>
    <col min="6151" max="6151" width="17.140625" style="82" customWidth="1"/>
    <col min="6152" max="6152" width="28.140625" style="82" customWidth="1"/>
    <col min="6153" max="6153" width="15" style="82" customWidth="1"/>
    <col min="6154" max="6154" width="23.5703125" style="82" customWidth="1"/>
    <col min="6155" max="6400" width="9.140625" style="82"/>
    <col min="6401" max="6401" width="3.28515625" style="82" customWidth="1"/>
    <col min="6402" max="6402" width="16" style="82" customWidth="1"/>
    <col min="6403" max="6403" width="5" style="82" customWidth="1"/>
    <col min="6404" max="6404" width="18.42578125" style="82" customWidth="1"/>
    <col min="6405" max="6405" width="14.7109375" style="82" customWidth="1"/>
    <col min="6406" max="6406" width="49" style="82" customWidth="1"/>
    <col min="6407" max="6407" width="17.140625" style="82" customWidth="1"/>
    <col min="6408" max="6408" width="28.140625" style="82" customWidth="1"/>
    <col min="6409" max="6409" width="15" style="82" customWidth="1"/>
    <col min="6410" max="6410" width="23.5703125" style="82" customWidth="1"/>
    <col min="6411" max="6656" width="9.140625" style="82"/>
    <col min="6657" max="6657" width="3.28515625" style="82" customWidth="1"/>
    <col min="6658" max="6658" width="16" style="82" customWidth="1"/>
    <col min="6659" max="6659" width="5" style="82" customWidth="1"/>
    <col min="6660" max="6660" width="18.42578125" style="82" customWidth="1"/>
    <col min="6661" max="6661" width="14.7109375" style="82" customWidth="1"/>
    <col min="6662" max="6662" width="49" style="82" customWidth="1"/>
    <col min="6663" max="6663" width="17.140625" style="82" customWidth="1"/>
    <col min="6664" max="6664" width="28.140625" style="82" customWidth="1"/>
    <col min="6665" max="6665" width="15" style="82" customWidth="1"/>
    <col min="6666" max="6666" width="23.5703125" style="82" customWidth="1"/>
    <col min="6667" max="6912" width="9.140625" style="82"/>
    <col min="6913" max="6913" width="3.28515625" style="82" customWidth="1"/>
    <col min="6914" max="6914" width="16" style="82" customWidth="1"/>
    <col min="6915" max="6915" width="5" style="82" customWidth="1"/>
    <col min="6916" max="6916" width="18.42578125" style="82" customWidth="1"/>
    <col min="6917" max="6917" width="14.7109375" style="82" customWidth="1"/>
    <col min="6918" max="6918" width="49" style="82" customWidth="1"/>
    <col min="6919" max="6919" width="17.140625" style="82" customWidth="1"/>
    <col min="6920" max="6920" width="28.140625" style="82" customWidth="1"/>
    <col min="6921" max="6921" width="15" style="82" customWidth="1"/>
    <col min="6922" max="6922" width="23.5703125" style="82" customWidth="1"/>
    <col min="6923" max="7168" width="9.140625" style="82"/>
    <col min="7169" max="7169" width="3.28515625" style="82" customWidth="1"/>
    <col min="7170" max="7170" width="16" style="82" customWidth="1"/>
    <col min="7171" max="7171" width="5" style="82" customWidth="1"/>
    <col min="7172" max="7172" width="18.42578125" style="82" customWidth="1"/>
    <col min="7173" max="7173" width="14.7109375" style="82" customWidth="1"/>
    <col min="7174" max="7174" width="49" style="82" customWidth="1"/>
    <col min="7175" max="7175" width="17.140625" style="82" customWidth="1"/>
    <col min="7176" max="7176" width="28.140625" style="82" customWidth="1"/>
    <col min="7177" max="7177" width="15" style="82" customWidth="1"/>
    <col min="7178" max="7178" width="23.5703125" style="82" customWidth="1"/>
    <col min="7179" max="7424" width="9.140625" style="82"/>
    <col min="7425" max="7425" width="3.28515625" style="82" customWidth="1"/>
    <col min="7426" max="7426" width="16" style="82" customWidth="1"/>
    <col min="7427" max="7427" width="5" style="82" customWidth="1"/>
    <col min="7428" max="7428" width="18.42578125" style="82" customWidth="1"/>
    <col min="7429" max="7429" width="14.7109375" style="82" customWidth="1"/>
    <col min="7430" max="7430" width="49" style="82" customWidth="1"/>
    <col min="7431" max="7431" width="17.140625" style="82" customWidth="1"/>
    <col min="7432" max="7432" width="28.140625" style="82" customWidth="1"/>
    <col min="7433" max="7433" width="15" style="82" customWidth="1"/>
    <col min="7434" max="7434" width="23.5703125" style="82" customWidth="1"/>
    <col min="7435" max="7680" width="9.140625" style="82"/>
    <col min="7681" max="7681" width="3.28515625" style="82" customWidth="1"/>
    <col min="7682" max="7682" width="16" style="82" customWidth="1"/>
    <col min="7683" max="7683" width="5" style="82" customWidth="1"/>
    <col min="7684" max="7684" width="18.42578125" style="82" customWidth="1"/>
    <col min="7685" max="7685" width="14.7109375" style="82" customWidth="1"/>
    <col min="7686" max="7686" width="49" style="82" customWidth="1"/>
    <col min="7687" max="7687" width="17.140625" style="82" customWidth="1"/>
    <col min="7688" max="7688" width="28.140625" style="82" customWidth="1"/>
    <col min="7689" max="7689" width="15" style="82" customWidth="1"/>
    <col min="7690" max="7690" width="23.5703125" style="82" customWidth="1"/>
    <col min="7691" max="7936" width="9.140625" style="82"/>
    <col min="7937" max="7937" width="3.28515625" style="82" customWidth="1"/>
    <col min="7938" max="7938" width="16" style="82" customWidth="1"/>
    <col min="7939" max="7939" width="5" style="82" customWidth="1"/>
    <col min="7940" max="7940" width="18.42578125" style="82" customWidth="1"/>
    <col min="7941" max="7941" width="14.7109375" style="82" customWidth="1"/>
    <col min="7942" max="7942" width="49" style="82" customWidth="1"/>
    <col min="7943" max="7943" width="17.140625" style="82" customWidth="1"/>
    <col min="7944" max="7944" width="28.140625" style="82" customWidth="1"/>
    <col min="7945" max="7945" width="15" style="82" customWidth="1"/>
    <col min="7946" max="7946" width="23.5703125" style="82" customWidth="1"/>
    <col min="7947" max="8192" width="9.140625" style="82"/>
    <col min="8193" max="8193" width="3.28515625" style="82" customWidth="1"/>
    <col min="8194" max="8194" width="16" style="82" customWidth="1"/>
    <col min="8195" max="8195" width="5" style="82" customWidth="1"/>
    <col min="8196" max="8196" width="18.42578125" style="82" customWidth="1"/>
    <col min="8197" max="8197" width="14.7109375" style="82" customWidth="1"/>
    <col min="8198" max="8198" width="49" style="82" customWidth="1"/>
    <col min="8199" max="8199" width="17.140625" style="82" customWidth="1"/>
    <col min="8200" max="8200" width="28.140625" style="82" customWidth="1"/>
    <col min="8201" max="8201" width="15" style="82" customWidth="1"/>
    <col min="8202" max="8202" width="23.5703125" style="82" customWidth="1"/>
    <col min="8203" max="8448" width="9.140625" style="82"/>
    <col min="8449" max="8449" width="3.28515625" style="82" customWidth="1"/>
    <col min="8450" max="8450" width="16" style="82" customWidth="1"/>
    <col min="8451" max="8451" width="5" style="82" customWidth="1"/>
    <col min="8452" max="8452" width="18.42578125" style="82" customWidth="1"/>
    <col min="8453" max="8453" width="14.7109375" style="82" customWidth="1"/>
    <col min="8454" max="8454" width="49" style="82" customWidth="1"/>
    <col min="8455" max="8455" width="17.140625" style="82" customWidth="1"/>
    <col min="8456" max="8456" width="28.140625" style="82" customWidth="1"/>
    <col min="8457" max="8457" width="15" style="82" customWidth="1"/>
    <col min="8458" max="8458" width="23.5703125" style="82" customWidth="1"/>
    <col min="8459" max="8704" width="9.140625" style="82"/>
    <col min="8705" max="8705" width="3.28515625" style="82" customWidth="1"/>
    <col min="8706" max="8706" width="16" style="82" customWidth="1"/>
    <col min="8707" max="8707" width="5" style="82" customWidth="1"/>
    <col min="8708" max="8708" width="18.42578125" style="82" customWidth="1"/>
    <col min="8709" max="8709" width="14.7109375" style="82" customWidth="1"/>
    <col min="8710" max="8710" width="49" style="82" customWidth="1"/>
    <col min="8711" max="8711" width="17.140625" style="82" customWidth="1"/>
    <col min="8712" max="8712" width="28.140625" style="82" customWidth="1"/>
    <col min="8713" max="8713" width="15" style="82" customWidth="1"/>
    <col min="8714" max="8714" width="23.5703125" style="82" customWidth="1"/>
    <col min="8715" max="8960" width="9.140625" style="82"/>
    <col min="8961" max="8961" width="3.28515625" style="82" customWidth="1"/>
    <col min="8962" max="8962" width="16" style="82" customWidth="1"/>
    <col min="8963" max="8963" width="5" style="82" customWidth="1"/>
    <col min="8964" max="8964" width="18.42578125" style="82" customWidth="1"/>
    <col min="8965" max="8965" width="14.7109375" style="82" customWidth="1"/>
    <col min="8966" max="8966" width="49" style="82" customWidth="1"/>
    <col min="8967" max="8967" width="17.140625" style="82" customWidth="1"/>
    <col min="8968" max="8968" width="28.140625" style="82" customWidth="1"/>
    <col min="8969" max="8969" width="15" style="82" customWidth="1"/>
    <col min="8970" max="8970" width="23.5703125" style="82" customWidth="1"/>
    <col min="8971" max="9216" width="9.140625" style="82"/>
    <col min="9217" max="9217" width="3.28515625" style="82" customWidth="1"/>
    <col min="9218" max="9218" width="16" style="82" customWidth="1"/>
    <col min="9219" max="9219" width="5" style="82" customWidth="1"/>
    <col min="9220" max="9220" width="18.42578125" style="82" customWidth="1"/>
    <col min="9221" max="9221" width="14.7109375" style="82" customWidth="1"/>
    <col min="9222" max="9222" width="49" style="82" customWidth="1"/>
    <col min="9223" max="9223" width="17.140625" style="82" customWidth="1"/>
    <col min="9224" max="9224" width="28.140625" style="82" customWidth="1"/>
    <col min="9225" max="9225" width="15" style="82" customWidth="1"/>
    <col min="9226" max="9226" width="23.5703125" style="82" customWidth="1"/>
    <col min="9227" max="9472" width="9.140625" style="82"/>
    <col min="9473" max="9473" width="3.28515625" style="82" customWidth="1"/>
    <col min="9474" max="9474" width="16" style="82" customWidth="1"/>
    <col min="9475" max="9475" width="5" style="82" customWidth="1"/>
    <col min="9476" max="9476" width="18.42578125" style="82" customWidth="1"/>
    <col min="9477" max="9477" width="14.7109375" style="82" customWidth="1"/>
    <col min="9478" max="9478" width="49" style="82" customWidth="1"/>
    <col min="9479" max="9479" width="17.140625" style="82" customWidth="1"/>
    <col min="9480" max="9480" width="28.140625" style="82" customWidth="1"/>
    <col min="9481" max="9481" width="15" style="82" customWidth="1"/>
    <col min="9482" max="9482" width="23.5703125" style="82" customWidth="1"/>
    <col min="9483" max="9728" width="9.140625" style="82"/>
    <col min="9729" max="9729" width="3.28515625" style="82" customWidth="1"/>
    <col min="9730" max="9730" width="16" style="82" customWidth="1"/>
    <col min="9731" max="9731" width="5" style="82" customWidth="1"/>
    <col min="9732" max="9732" width="18.42578125" style="82" customWidth="1"/>
    <col min="9733" max="9733" width="14.7109375" style="82" customWidth="1"/>
    <col min="9734" max="9734" width="49" style="82" customWidth="1"/>
    <col min="9735" max="9735" width="17.140625" style="82" customWidth="1"/>
    <col min="9736" max="9736" width="28.140625" style="82" customWidth="1"/>
    <col min="9737" max="9737" width="15" style="82" customWidth="1"/>
    <col min="9738" max="9738" width="23.5703125" style="82" customWidth="1"/>
    <col min="9739" max="9984" width="9.140625" style="82"/>
    <col min="9985" max="9985" width="3.28515625" style="82" customWidth="1"/>
    <col min="9986" max="9986" width="16" style="82" customWidth="1"/>
    <col min="9987" max="9987" width="5" style="82" customWidth="1"/>
    <col min="9988" max="9988" width="18.42578125" style="82" customWidth="1"/>
    <col min="9989" max="9989" width="14.7109375" style="82" customWidth="1"/>
    <col min="9990" max="9990" width="49" style="82" customWidth="1"/>
    <col min="9991" max="9991" width="17.140625" style="82" customWidth="1"/>
    <col min="9992" max="9992" width="28.140625" style="82" customWidth="1"/>
    <col min="9993" max="9993" width="15" style="82" customWidth="1"/>
    <col min="9994" max="9994" width="23.5703125" style="82" customWidth="1"/>
    <col min="9995" max="10240" width="9.140625" style="82"/>
    <col min="10241" max="10241" width="3.28515625" style="82" customWidth="1"/>
    <col min="10242" max="10242" width="16" style="82" customWidth="1"/>
    <col min="10243" max="10243" width="5" style="82" customWidth="1"/>
    <col min="10244" max="10244" width="18.42578125" style="82" customWidth="1"/>
    <col min="10245" max="10245" width="14.7109375" style="82" customWidth="1"/>
    <col min="10246" max="10246" width="49" style="82" customWidth="1"/>
    <col min="10247" max="10247" width="17.140625" style="82" customWidth="1"/>
    <col min="10248" max="10248" width="28.140625" style="82" customWidth="1"/>
    <col min="10249" max="10249" width="15" style="82" customWidth="1"/>
    <col min="10250" max="10250" width="23.5703125" style="82" customWidth="1"/>
    <col min="10251" max="10496" width="9.140625" style="82"/>
    <col min="10497" max="10497" width="3.28515625" style="82" customWidth="1"/>
    <col min="10498" max="10498" width="16" style="82" customWidth="1"/>
    <col min="10499" max="10499" width="5" style="82" customWidth="1"/>
    <col min="10500" max="10500" width="18.42578125" style="82" customWidth="1"/>
    <col min="10501" max="10501" width="14.7109375" style="82" customWidth="1"/>
    <col min="10502" max="10502" width="49" style="82" customWidth="1"/>
    <col min="10503" max="10503" width="17.140625" style="82" customWidth="1"/>
    <col min="10504" max="10504" width="28.140625" style="82" customWidth="1"/>
    <col min="10505" max="10505" width="15" style="82" customWidth="1"/>
    <col min="10506" max="10506" width="23.5703125" style="82" customWidth="1"/>
    <col min="10507" max="10752" width="9.140625" style="82"/>
    <col min="10753" max="10753" width="3.28515625" style="82" customWidth="1"/>
    <col min="10754" max="10754" width="16" style="82" customWidth="1"/>
    <col min="10755" max="10755" width="5" style="82" customWidth="1"/>
    <col min="10756" max="10756" width="18.42578125" style="82" customWidth="1"/>
    <col min="10757" max="10757" width="14.7109375" style="82" customWidth="1"/>
    <col min="10758" max="10758" width="49" style="82" customWidth="1"/>
    <col min="10759" max="10759" width="17.140625" style="82" customWidth="1"/>
    <col min="10760" max="10760" width="28.140625" style="82" customWidth="1"/>
    <col min="10761" max="10761" width="15" style="82" customWidth="1"/>
    <col min="10762" max="10762" width="23.5703125" style="82" customWidth="1"/>
    <col min="10763" max="11008" width="9.140625" style="82"/>
    <col min="11009" max="11009" width="3.28515625" style="82" customWidth="1"/>
    <col min="11010" max="11010" width="16" style="82" customWidth="1"/>
    <col min="11011" max="11011" width="5" style="82" customWidth="1"/>
    <col min="11012" max="11012" width="18.42578125" style="82" customWidth="1"/>
    <col min="11013" max="11013" width="14.7109375" style="82" customWidth="1"/>
    <col min="11014" max="11014" width="49" style="82" customWidth="1"/>
    <col min="11015" max="11015" width="17.140625" style="82" customWidth="1"/>
    <col min="11016" max="11016" width="28.140625" style="82" customWidth="1"/>
    <col min="11017" max="11017" width="15" style="82" customWidth="1"/>
    <col min="11018" max="11018" width="23.5703125" style="82" customWidth="1"/>
    <col min="11019" max="11264" width="9.140625" style="82"/>
    <col min="11265" max="11265" width="3.28515625" style="82" customWidth="1"/>
    <col min="11266" max="11266" width="16" style="82" customWidth="1"/>
    <col min="11267" max="11267" width="5" style="82" customWidth="1"/>
    <col min="11268" max="11268" width="18.42578125" style="82" customWidth="1"/>
    <col min="11269" max="11269" width="14.7109375" style="82" customWidth="1"/>
    <col min="11270" max="11270" width="49" style="82" customWidth="1"/>
    <col min="11271" max="11271" width="17.140625" style="82" customWidth="1"/>
    <col min="11272" max="11272" width="28.140625" style="82" customWidth="1"/>
    <col min="11273" max="11273" width="15" style="82" customWidth="1"/>
    <col min="11274" max="11274" width="23.5703125" style="82" customWidth="1"/>
    <col min="11275" max="11520" width="9.140625" style="82"/>
    <col min="11521" max="11521" width="3.28515625" style="82" customWidth="1"/>
    <col min="11522" max="11522" width="16" style="82" customWidth="1"/>
    <col min="11523" max="11523" width="5" style="82" customWidth="1"/>
    <col min="11524" max="11524" width="18.42578125" style="82" customWidth="1"/>
    <col min="11525" max="11525" width="14.7109375" style="82" customWidth="1"/>
    <col min="11526" max="11526" width="49" style="82" customWidth="1"/>
    <col min="11527" max="11527" width="17.140625" style="82" customWidth="1"/>
    <col min="11528" max="11528" width="28.140625" style="82" customWidth="1"/>
    <col min="11529" max="11529" width="15" style="82" customWidth="1"/>
    <col min="11530" max="11530" width="23.5703125" style="82" customWidth="1"/>
    <col min="11531" max="11776" width="9.140625" style="82"/>
    <col min="11777" max="11777" width="3.28515625" style="82" customWidth="1"/>
    <col min="11778" max="11778" width="16" style="82" customWidth="1"/>
    <col min="11779" max="11779" width="5" style="82" customWidth="1"/>
    <col min="11780" max="11780" width="18.42578125" style="82" customWidth="1"/>
    <col min="11781" max="11781" width="14.7109375" style="82" customWidth="1"/>
    <col min="11782" max="11782" width="49" style="82" customWidth="1"/>
    <col min="11783" max="11783" width="17.140625" style="82" customWidth="1"/>
    <col min="11784" max="11784" width="28.140625" style="82" customWidth="1"/>
    <col min="11785" max="11785" width="15" style="82" customWidth="1"/>
    <col min="11786" max="11786" width="23.5703125" style="82" customWidth="1"/>
    <col min="11787" max="12032" width="9.140625" style="82"/>
    <col min="12033" max="12033" width="3.28515625" style="82" customWidth="1"/>
    <col min="12034" max="12034" width="16" style="82" customWidth="1"/>
    <col min="12035" max="12035" width="5" style="82" customWidth="1"/>
    <col min="12036" max="12036" width="18.42578125" style="82" customWidth="1"/>
    <col min="12037" max="12037" width="14.7109375" style="82" customWidth="1"/>
    <col min="12038" max="12038" width="49" style="82" customWidth="1"/>
    <col min="12039" max="12039" width="17.140625" style="82" customWidth="1"/>
    <col min="12040" max="12040" width="28.140625" style="82" customWidth="1"/>
    <col min="12041" max="12041" width="15" style="82" customWidth="1"/>
    <col min="12042" max="12042" width="23.5703125" style="82" customWidth="1"/>
    <col min="12043" max="12288" width="9.140625" style="82"/>
    <col min="12289" max="12289" width="3.28515625" style="82" customWidth="1"/>
    <col min="12290" max="12290" width="16" style="82" customWidth="1"/>
    <col min="12291" max="12291" width="5" style="82" customWidth="1"/>
    <col min="12292" max="12292" width="18.42578125" style="82" customWidth="1"/>
    <col min="12293" max="12293" width="14.7109375" style="82" customWidth="1"/>
    <col min="12294" max="12294" width="49" style="82" customWidth="1"/>
    <col min="12295" max="12295" width="17.140625" style="82" customWidth="1"/>
    <col min="12296" max="12296" width="28.140625" style="82" customWidth="1"/>
    <col min="12297" max="12297" width="15" style="82" customWidth="1"/>
    <col min="12298" max="12298" width="23.5703125" style="82" customWidth="1"/>
    <col min="12299" max="12544" width="9.140625" style="82"/>
    <col min="12545" max="12545" width="3.28515625" style="82" customWidth="1"/>
    <col min="12546" max="12546" width="16" style="82" customWidth="1"/>
    <col min="12547" max="12547" width="5" style="82" customWidth="1"/>
    <col min="12548" max="12548" width="18.42578125" style="82" customWidth="1"/>
    <col min="12549" max="12549" width="14.7109375" style="82" customWidth="1"/>
    <col min="12550" max="12550" width="49" style="82" customWidth="1"/>
    <col min="12551" max="12551" width="17.140625" style="82" customWidth="1"/>
    <col min="12552" max="12552" width="28.140625" style="82" customWidth="1"/>
    <col min="12553" max="12553" width="15" style="82" customWidth="1"/>
    <col min="12554" max="12554" width="23.5703125" style="82" customWidth="1"/>
    <col min="12555" max="12800" width="9.140625" style="82"/>
    <col min="12801" max="12801" width="3.28515625" style="82" customWidth="1"/>
    <col min="12802" max="12802" width="16" style="82" customWidth="1"/>
    <col min="12803" max="12803" width="5" style="82" customWidth="1"/>
    <col min="12804" max="12804" width="18.42578125" style="82" customWidth="1"/>
    <col min="12805" max="12805" width="14.7109375" style="82" customWidth="1"/>
    <col min="12806" max="12806" width="49" style="82" customWidth="1"/>
    <col min="12807" max="12807" width="17.140625" style="82" customWidth="1"/>
    <col min="12808" max="12808" width="28.140625" style="82" customWidth="1"/>
    <col min="12809" max="12809" width="15" style="82" customWidth="1"/>
    <col min="12810" max="12810" width="23.5703125" style="82" customWidth="1"/>
    <col min="12811" max="13056" width="9.140625" style="82"/>
    <col min="13057" max="13057" width="3.28515625" style="82" customWidth="1"/>
    <col min="13058" max="13058" width="16" style="82" customWidth="1"/>
    <col min="13059" max="13059" width="5" style="82" customWidth="1"/>
    <col min="13060" max="13060" width="18.42578125" style="82" customWidth="1"/>
    <col min="13061" max="13061" width="14.7109375" style="82" customWidth="1"/>
    <col min="13062" max="13062" width="49" style="82" customWidth="1"/>
    <col min="13063" max="13063" width="17.140625" style="82" customWidth="1"/>
    <col min="13064" max="13064" width="28.140625" style="82" customWidth="1"/>
    <col min="13065" max="13065" width="15" style="82" customWidth="1"/>
    <col min="13066" max="13066" width="23.5703125" style="82" customWidth="1"/>
    <col min="13067" max="13312" width="9.140625" style="82"/>
    <col min="13313" max="13313" width="3.28515625" style="82" customWidth="1"/>
    <col min="13314" max="13314" width="16" style="82" customWidth="1"/>
    <col min="13315" max="13315" width="5" style="82" customWidth="1"/>
    <col min="13316" max="13316" width="18.42578125" style="82" customWidth="1"/>
    <col min="13317" max="13317" width="14.7109375" style="82" customWidth="1"/>
    <col min="13318" max="13318" width="49" style="82" customWidth="1"/>
    <col min="13319" max="13319" width="17.140625" style="82" customWidth="1"/>
    <col min="13320" max="13320" width="28.140625" style="82" customWidth="1"/>
    <col min="13321" max="13321" width="15" style="82" customWidth="1"/>
    <col min="13322" max="13322" width="23.5703125" style="82" customWidth="1"/>
    <col min="13323" max="13568" width="9.140625" style="82"/>
    <col min="13569" max="13569" width="3.28515625" style="82" customWidth="1"/>
    <col min="13570" max="13570" width="16" style="82" customWidth="1"/>
    <col min="13571" max="13571" width="5" style="82" customWidth="1"/>
    <col min="13572" max="13572" width="18.42578125" style="82" customWidth="1"/>
    <col min="13573" max="13573" width="14.7109375" style="82" customWidth="1"/>
    <col min="13574" max="13574" width="49" style="82" customWidth="1"/>
    <col min="13575" max="13575" width="17.140625" style="82" customWidth="1"/>
    <col min="13576" max="13576" width="28.140625" style="82" customWidth="1"/>
    <col min="13577" max="13577" width="15" style="82" customWidth="1"/>
    <col min="13578" max="13578" width="23.5703125" style="82" customWidth="1"/>
    <col min="13579" max="13824" width="9.140625" style="82"/>
    <col min="13825" max="13825" width="3.28515625" style="82" customWidth="1"/>
    <col min="13826" max="13826" width="16" style="82" customWidth="1"/>
    <col min="13827" max="13827" width="5" style="82" customWidth="1"/>
    <col min="13828" max="13828" width="18.42578125" style="82" customWidth="1"/>
    <col min="13829" max="13829" width="14.7109375" style="82" customWidth="1"/>
    <col min="13830" max="13830" width="49" style="82" customWidth="1"/>
    <col min="13831" max="13831" width="17.140625" style="82" customWidth="1"/>
    <col min="13832" max="13832" width="28.140625" style="82" customWidth="1"/>
    <col min="13833" max="13833" width="15" style="82" customWidth="1"/>
    <col min="13834" max="13834" width="23.5703125" style="82" customWidth="1"/>
    <col min="13835" max="14080" width="9.140625" style="82"/>
    <col min="14081" max="14081" width="3.28515625" style="82" customWidth="1"/>
    <col min="14082" max="14082" width="16" style="82" customWidth="1"/>
    <col min="14083" max="14083" width="5" style="82" customWidth="1"/>
    <col min="14084" max="14084" width="18.42578125" style="82" customWidth="1"/>
    <col min="14085" max="14085" width="14.7109375" style="82" customWidth="1"/>
    <col min="14086" max="14086" width="49" style="82" customWidth="1"/>
    <col min="14087" max="14087" width="17.140625" style="82" customWidth="1"/>
    <col min="14088" max="14088" width="28.140625" style="82" customWidth="1"/>
    <col min="14089" max="14089" width="15" style="82" customWidth="1"/>
    <col min="14090" max="14090" width="23.5703125" style="82" customWidth="1"/>
    <col min="14091" max="14336" width="9.140625" style="82"/>
    <col min="14337" max="14337" width="3.28515625" style="82" customWidth="1"/>
    <col min="14338" max="14338" width="16" style="82" customWidth="1"/>
    <col min="14339" max="14339" width="5" style="82" customWidth="1"/>
    <col min="14340" max="14340" width="18.42578125" style="82" customWidth="1"/>
    <col min="14341" max="14341" width="14.7109375" style="82" customWidth="1"/>
    <col min="14342" max="14342" width="49" style="82" customWidth="1"/>
    <col min="14343" max="14343" width="17.140625" style="82" customWidth="1"/>
    <col min="14344" max="14344" width="28.140625" style="82" customWidth="1"/>
    <col min="14345" max="14345" width="15" style="82" customWidth="1"/>
    <col min="14346" max="14346" width="23.5703125" style="82" customWidth="1"/>
    <col min="14347" max="14592" width="9.140625" style="82"/>
    <col min="14593" max="14593" width="3.28515625" style="82" customWidth="1"/>
    <col min="14594" max="14594" width="16" style="82" customWidth="1"/>
    <col min="14595" max="14595" width="5" style="82" customWidth="1"/>
    <col min="14596" max="14596" width="18.42578125" style="82" customWidth="1"/>
    <col min="14597" max="14597" width="14.7109375" style="82" customWidth="1"/>
    <col min="14598" max="14598" width="49" style="82" customWidth="1"/>
    <col min="14599" max="14599" width="17.140625" style="82" customWidth="1"/>
    <col min="14600" max="14600" width="28.140625" style="82" customWidth="1"/>
    <col min="14601" max="14601" width="15" style="82" customWidth="1"/>
    <col min="14602" max="14602" width="23.5703125" style="82" customWidth="1"/>
    <col min="14603" max="14848" width="9.140625" style="82"/>
    <col min="14849" max="14849" width="3.28515625" style="82" customWidth="1"/>
    <col min="14850" max="14850" width="16" style="82" customWidth="1"/>
    <col min="14851" max="14851" width="5" style="82" customWidth="1"/>
    <col min="14852" max="14852" width="18.42578125" style="82" customWidth="1"/>
    <col min="14853" max="14853" width="14.7109375" style="82" customWidth="1"/>
    <col min="14854" max="14854" width="49" style="82" customWidth="1"/>
    <col min="14855" max="14855" width="17.140625" style="82" customWidth="1"/>
    <col min="14856" max="14856" width="28.140625" style="82" customWidth="1"/>
    <col min="14857" max="14857" width="15" style="82" customWidth="1"/>
    <col min="14858" max="14858" width="23.5703125" style="82" customWidth="1"/>
    <col min="14859" max="15104" width="9.140625" style="82"/>
    <col min="15105" max="15105" width="3.28515625" style="82" customWidth="1"/>
    <col min="15106" max="15106" width="16" style="82" customWidth="1"/>
    <col min="15107" max="15107" width="5" style="82" customWidth="1"/>
    <col min="15108" max="15108" width="18.42578125" style="82" customWidth="1"/>
    <col min="15109" max="15109" width="14.7109375" style="82" customWidth="1"/>
    <col min="15110" max="15110" width="49" style="82" customWidth="1"/>
    <col min="15111" max="15111" width="17.140625" style="82" customWidth="1"/>
    <col min="15112" max="15112" width="28.140625" style="82" customWidth="1"/>
    <col min="15113" max="15113" width="15" style="82" customWidth="1"/>
    <col min="15114" max="15114" width="23.5703125" style="82" customWidth="1"/>
    <col min="15115" max="15360" width="9.140625" style="82"/>
    <col min="15361" max="15361" width="3.28515625" style="82" customWidth="1"/>
    <col min="15362" max="15362" width="16" style="82" customWidth="1"/>
    <col min="15363" max="15363" width="5" style="82" customWidth="1"/>
    <col min="15364" max="15364" width="18.42578125" style="82" customWidth="1"/>
    <col min="15365" max="15365" width="14.7109375" style="82" customWidth="1"/>
    <col min="15366" max="15366" width="49" style="82" customWidth="1"/>
    <col min="15367" max="15367" width="17.140625" style="82" customWidth="1"/>
    <col min="15368" max="15368" width="28.140625" style="82" customWidth="1"/>
    <col min="15369" max="15369" width="15" style="82" customWidth="1"/>
    <col min="15370" max="15370" width="23.5703125" style="82" customWidth="1"/>
    <col min="15371" max="15616" width="9.140625" style="82"/>
    <col min="15617" max="15617" width="3.28515625" style="82" customWidth="1"/>
    <col min="15618" max="15618" width="16" style="82" customWidth="1"/>
    <col min="15619" max="15619" width="5" style="82" customWidth="1"/>
    <col min="15620" max="15620" width="18.42578125" style="82" customWidth="1"/>
    <col min="15621" max="15621" width="14.7109375" style="82" customWidth="1"/>
    <col min="15622" max="15622" width="49" style="82" customWidth="1"/>
    <col min="15623" max="15623" width="17.140625" style="82" customWidth="1"/>
    <col min="15624" max="15624" width="28.140625" style="82" customWidth="1"/>
    <col min="15625" max="15625" width="15" style="82" customWidth="1"/>
    <col min="15626" max="15626" width="23.5703125" style="82" customWidth="1"/>
    <col min="15627" max="15872" width="9.140625" style="82"/>
    <col min="15873" max="15873" width="3.28515625" style="82" customWidth="1"/>
    <col min="15874" max="15874" width="16" style="82" customWidth="1"/>
    <col min="15875" max="15875" width="5" style="82" customWidth="1"/>
    <col min="15876" max="15876" width="18.42578125" style="82" customWidth="1"/>
    <col min="15877" max="15877" width="14.7109375" style="82" customWidth="1"/>
    <col min="15878" max="15878" width="49" style="82" customWidth="1"/>
    <col min="15879" max="15879" width="17.140625" style="82" customWidth="1"/>
    <col min="15880" max="15880" width="28.140625" style="82" customWidth="1"/>
    <col min="15881" max="15881" width="15" style="82" customWidth="1"/>
    <col min="15882" max="15882" width="23.5703125" style="82" customWidth="1"/>
    <col min="15883" max="16128" width="9.140625" style="82"/>
    <col min="16129" max="16129" width="3.28515625" style="82" customWidth="1"/>
    <col min="16130" max="16130" width="16" style="82" customWidth="1"/>
    <col min="16131" max="16131" width="5" style="82" customWidth="1"/>
    <col min="16132" max="16132" width="18.42578125" style="82" customWidth="1"/>
    <col min="16133" max="16133" width="14.7109375" style="82" customWidth="1"/>
    <col min="16134" max="16134" width="49" style="82" customWidth="1"/>
    <col min="16135" max="16135" width="17.140625" style="82" customWidth="1"/>
    <col min="16136" max="16136" width="28.140625" style="82" customWidth="1"/>
    <col min="16137" max="16137" width="15" style="82" customWidth="1"/>
    <col min="16138" max="16138" width="23.5703125" style="82" customWidth="1"/>
    <col min="16139" max="16384" width="9.140625" style="82"/>
  </cols>
  <sheetData>
    <row r="1" spans="1:17" s="91" customFormat="1" ht="18.75" x14ac:dyDescent="0.25">
      <c r="A1" s="172" t="s">
        <v>0</v>
      </c>
      <c r="B1" s="172"/>
      <c r="C1" s="172"/>
      <c r="D1" s="172"/>
      <c r="E1" s="172"/>
      <c r="F1" s="172"/>
      <c r="G1" s="172"/>
      <c r="H1" s="172"/>
      <c r="I1" s="172"/>
      <c r="J1" s="172"/>
    </row>
    <row r="2" spans="1:17" s="91" customFormat="1" ht="16.5" x14ac:dyDescent="0.25">
      <c r="A2" s="174" t="s">
        <v>175</v>
      </c>
      <c r="B2" s="174"/>
      <c r="C2" s="174"/>
      <c r="D2" s="174"/>
      <c r="E2" s="174"/>
      <c r="F2" s="174"/>
      <c r="G2" s="174"/>
      <c r="H2" s="174"/>
      <c r="I2" s="174"/>
      <c r="J2" s="174"/>
    </row>
    <row r="3" spans="1:17" s="91" customFormat="1" ht="16.5" x14ac:dyDescent="0.25">
      <c r="A3" s="174" t="s">
        <v>2</v>
      </c>
      <c r="B3" s="174"/>
      <c r="C3" s="177" t="s">
        <v>1047</v>
      </c>
      <c r="D3" s="177"/>
      <c r="E3" s="177"/>
      <c r="F3" s="177"/>
      <c r="G3" s="177"/>
      <c r="H3" s="177"/>
      <c r="I3" s="177"/>
      <c r="J3" s="177"/>
    </row>
    <row r="4" spans="1:17" s="91" customFormat="1" ht="45" x14ac:dyDescent="0.25">
      <c r="A4" s="178" t="s">
        <v>931</v>
      </c>
      <c r="B4" s="178"/>
      <c r="C4" s="178" t="s">
        <v>2616</v>
      </c>
      <c r="D4" s="178"/>
      <c r="E4" s="90" t="s">
        <v>2617</v>
      </c>
      <c r="F4" s="90" t="s">
        <v>2618</v>
      </c>
      <c r="G4" s="90" t="s">
        <v>934</v>
      </c>
      <c r="H4" s="90" t="s">
        <v>2619</v>
      </c>
      <c r="I4" s="90" t="s">
        <v>9</v>
      </c>
      <c r="J4" s="90" t="s">
        <v>10</v>
      </c>
    </row>
    <row r="5" spans="1:17" ht="66.75" customHeight="1" x14ac:dyDescent="0.25">
      <c r="A5" s="176">
        <v>1</v>
      </c>
      <c r="B5" s="176" t="s">
        <v>1048</v>
      </c>
      <c r="C5" s="79">
        <v>1.1000000000000001</v>
      </c>
      <c r="D5" s="78" t="s">
        <v>1049</v>
      </c>
      <c r="E5" s="79" t="s">
        <v>1050</v>
      </c>
      <c r="F5" s="78" t="s">
        <v>2190</v>
      </c>
      <c r="G5" s="66" t="s">
        <v>605</v>
      </c>
      <c r="H5" s="111" t="s">
        <v>606</v>
      </c>
      <c r="I5" s="79"/>
      <c r="J5" s="79" t="s">
        <v>607</v>
      </c>
    </row>
    <row r="6" spans="1:17" ht="148.5" x14ac:dyDescent="0.25">
      <c r="A6" s="176"/>
      <c r="B6" s="176"/>
      <c r="C6" s="79">
        <v>1.2</v>
      </c>
      <c r="D6" s="79" t="s">
        <v>1051</v>
      </c>
      <c r="E6" s="79" t="s">
        <v>2191</v>
      </c>
      <c r="F6" s="79" t="s">
        <v>3032</v>
      </c>
      <c r="G6" s="66" t="s">
        <v>1052</v>
      </c>
      <c r="H6" s="111" t="s">
        <v>606</v>
      </c>
      <c r="I6" s="79" t="s">
        <v>1053</v>
      </c>
      <c r="J6" s="79" t="s">
        <v>607</v>
      </c>
    </row>
    <row r="7" spans="1:17" ht="213.75" customHeight="1" x14ac:dyDescent="0.25">
      <c r="A7" s="176"/>
      <c r="B7" s="176"/>
      <c r="C7" s="79">
        <v>1.3</v>
      </c>
      <c r="D7" s="79" t="s">
        <v>1054</v>
      </c>
      <c r="E7" s="79" t="s">
        <v>1055</v>
      </c>
      <c r="F7" s="79" t="s">
        <v>2909</v>
      </c>
      <c r="G7" s="66" t="s">
        <v>1056</v>
      </c>
      <c r="H7" s="111" t="s">
        <v>1057</v>
      </c>
      <c r="I7" s="78"/>
      <c r="J7" s="79" t="s">
        <v>607</v>
      </c>
    </row>
    <row r="8" spans="1:17" ht="231" x14ac:dyDescent="0.25">
      <c r="A8" s="79">
        <v>2</v>
      </c>
      <c r="B8" s="79" t="s">
        <v>1058</v>
      </c>
      <c r="C8" s="79">
        <v>2.1</v>
      </c>
      <c r="D8" s="81" t="s">
        <v>1059</v>
      </c>
      <c r="E8" s="79" t="s">
        <v>1060</v>
      </c>
      <c r="F8" s="79" t="s">
        <v>1061</v>
      </c>
      <c r="G8" s="79" t="s">
        <v>1062</v>
      </c>
      <c r="H8" s="79" t="s">
        <v>176</v>
      </c>
      <c r="I8" s="78"/>
      <c r="J8" s="78"/>
    </row>
    <row r="9" spans="1:17" ht="183.75" customHeight="1" x14ac:dyDescent="0.25">
      <c r="A9" s="176">
        <v>3</v>
      </c>
      <c r="B9" s="176" t="s">
        <v>1063</v>
      </c>
      <c r="C9" s="79">
        <v>3.1</v>
      </c>
      <c r="D9" s="79" t="s">
        <v>1064</v>
      </c>
      <c r="E9" s="79" t="s">
        <v>2613</v>
      </c>
      <c r="F9" s="79" t="s">
        <v>2910</v>
      </c>
      <c r="G9" s="79" t="s">
        <v>2612</v>
      </c>
      <c r="H9" s="79" t="s">
        <v>2611</v>
      </c>
      <c r="I9" s="79" t="s">
        <v>1065</v>
      </c>
      <c r="J9" s="78"/>
      <c r="Q9" s="87"/>
    </row>
    <row r="10" spans="1:17" ht="132" x14ac:dyDescent="0.25">
      <c r="A10" s="176"/>
      <c r="B10" s="176"/>
      <c r="C10" s="79">
        <v>3.2</v>
      </c>
      <c r="D10" s="79" t="s">
        <v>1066</v>
      </c>
      <c r="E10" s="79" t="s">
        <v>1067</v>
      </c>
      <c r="F10" s="79" t="s">
        <v>1068</v>
      </c>
      <c r="G10" s="79" t="s">
        <v>1069</v>
      </c>
      <c r="H10" s="79" t="s">
        <v>1070</v>
      </c>
      <c r="I10" s="78" t="s">
        <v>1053</v>
      </c>
      <c r="J10" s="79" t="s">
        <v>1071</v>
      </c>
    </row>
    <row r="11" spans="1:17" ht="115.5" x14ac:dyDescent="0.25">
      <c r="A11" s="176"/>
      <c r="B11" s="176"/>
      <c r="C11" s="79">
        <v>3.3</v>
      </c>
      <c r="D11" s="79" t="s">
        <v>2585</v>
      </c>
      <c r="E11" s="79" t="s">
        <v>2586</v>
      </c>
      <c r="F11" s="79" t="s">
        <v>2614</v>
      </c>
      <c r="G11" s="79" t="s">
        <v>2587</v>
      </c>
      <c r="H11" s="79"/>
      <c r="I11" s="79"/>
      <c r="J11" s="79"/>
    </row>
    <row r="12" spans="1:17" ht="198" x14ac:dyDescent="0.25">
      <c r="A12" s="176"/>
      <c r="B12" s="176"/>
      <c r="C12" s="79">
        <v>3.4</v>
      </c>
      <c r="D12" s="79" t="s">
        <v>1072</v>
      </c>
      <c r="E12" s="79" t="s">
        <v>2192</v>
      </c>
      <c r="F12" s="79" t="s">
        <v>3033</v>
      </c>
      <c r="G12" s="79" t="s">
        <v>2615</v>
      </c>
      <c r="H12" s="111" t="s">
        <v>1073</v>
      </c>
      <c r="I12" s="78" t="s">
        <v>1074</v>
      </c>
    </row>
    <row r="13" spans="1:17" ht="115.5" x14ac:dyDescent="0.25">
      <c r="A13" s="79"/>
      <c r="B13" s="79"/>
      <c r="C13" s="79">
        <v>3.5</v>
      </c>
      <c r="D13" s="79" t="s">
        <v>1075</v>
      </c>
      <c r="E13" s="79" t="s">
        <v>1076</v>
      </c>
      <c r="F13" s="79" t="s">
        <v>3034</v>
      </c>
      <c r="G13" s="79" t="s">
        <v>907</v>
      </c>
      <c r="H13" s="79" t="s">
        <v>186</v>
      </c>
      <c r="I13" s="78" t="s">
        <v>613</v>
      </c>
      <c r="J13" s="78" t="s">
        <v>614</v>
      </c>
    </row>
    <row r="14" spans="1:17" ht="115.5" x14ac:dyDescent="0.25">
      <c r="A14" s="176">
        <v>4</v>
      </c>
      <c r="B14" s="176" t="s">
        <v>1077</v>
      </c>
      <c r="C14" s="79">
        <v>4.0999999999999996</v>
      </c>
      <c r="D14" s="79" t="s">
        <v>1078</v>
      </c>
      <c r="E14" s="79" t="s">
        <v>1079</v>
      </c>
      <c r="F14" s="79" t="s">
        <v>1080</v>
      </c>
      <c r="G14" s="79" t="s">
        <v>907</v>
      </c>
      <c r="H14" s="78" t="s">
        <v>186</v>
      </c>
      <c r="I14" s="78" t="s">
        <v>1081</v>
      </c>
      <c r="J14" s="79" t="s">
        <v>1082</v>
      </c>
    </row>
    <row r="15" spans="1:17" ht="33" x14ac:dyDescent="0.25">
      <c r="A15" s="176"/>
      <c r="B15" s="176"/>
      <c r="C15" s="79">
        <v>4.2</v>
      </c>
      <c r="D15" s="79" t="s">
        <v>1083</v>
      </c>
      <c r="E15" s="79" t="s">
        <v>1079</v>
      </c>
      <c r="F15" s="79" t="s">
        <v>1084</v>
      </c>
      <c r="G15" s="79" t="s">
        <v>907</v>
      </c>
      <c r="H15" s="79"/>
      <c r="I15" s="79"/>
      <c r="J15" s="79"/>
    </row>
    <row r="16" spans="1:17" ht="148.5" x14ac:dyDescent="0.25">
      <c r="A16" s="176">
        <v>5</v>
      </c>
      <c r="B16" s="176" t="s">
        <v>1085</v>
      </c>
      <c r="C16" s="79">
        <v>5.0999999999999996</v>
      </c>
      <c r="D16" s="79" t="s">
        <v>3035</v>
      </c>
      <c r="E16" s="79" t="s">
        <v>1086</v>
      </c>
      <c r="F16" s="79" t="s">
        <v>1087</v>
      </c>
      <c r="G16" s="79" t="s">
        <v>907</v>
      </c>
      <c r="H16" s="79"/>
      <c r="I16" s="79"/>
      <c r="J16" s="79"/>
    </row>
    <row r="17" spans="1:10" s="110" customFormat="1" ht="66" x14ac:dyDescent="0.25">
      <c r="A17" s="176"/>
      <c r="B17" s="176"/>
      <c r="C17" s="78">
        <v>5.2</v>
      </c>
      <c r="D17" s="78" t="s">
        <v>1088</v>
      </c>
      <c r="E17" s="78" t="s">
        <v>1089</v>
      </c>
      <c r="F17" s="78" t="s">
        <v>1090</v>
      </c>
      <c r="G17" s="78" t="s">
        <v>1091</v>
      </c>
      <c r="H17" s="78"/>
      <c r="I17" s="78"/>
      <c r="J17" s="78"/>
    </row>
    <row r="18" spans="1:10" ht="109.5" customHeight="1" x14ac:dyDescent="0.25">
      <c r="A18" s="176"/>
      <c r="B18" s="176"/>
      <c r="C18" s="79">
        <v>5.3</v>
      </c>
      <c r="D18" s="79" t="s">
        <v>3036</v>
      </c>
      <c r="E18" s="79" t="s">
        <v>1079</v>
      </c>
      <c r="F18" s="79" t="s">
        <v>2588</v>
      </c>
      <c r="G18" s="66" t="s">
        <v>2589</v>
      </c>
      <c r="H18" s="79"/>
      <c r="I18" s="79"/>
      <c r="J18" s="79"/>
    </row>
  </sheetData>
  <mergeCells count="14">
    <mergeCell ref="B16:B18"/>
    <mergeCell ref="A16:A18"/>
    <mergeCell ref="A1:J1"/>
    <mergeCell ref="A2:J2"/>
    <mergeCell ref="A3:B3"/>
    <mergeCell ref="C3:J3"/>
    <mergeCell ref="A4:B4"/>
    <mergeCell ref="C4:D4"/>
    <mergeCell ref="A5:A7"/>
    <mergeCell ref="B5:B7"/>
    <mergeCell ref="A9:A12"/>
    <mergeCell ref="B9:B12"/>
    <mergeCell ref="A14:A15"/>
    <mergeCell ref="B14:B15"/>
  </mergeCells>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13" workbookViewId="0">
      <selection activeCell="F13" sqref="F13"/>
    </sheetView>
  </sheetViews>
  <sheetFormatPr defaultRowHeight="15" x14ac:dyDescent="0.25"/>
  <cols>
    <col min="1" max="1" width="3.28515625" style="50" customWidth="1"/>
    <col min="2" max="2" width="17.85546875" style="50" customWidth="1"/>
    <col min="3" max="3" width="5" style="50" customWidth="1"/>
    <col min="4" max="4" width="21.7109375" style="50" customWidth="1"/>
    <col min="5" max="5" width="14.7109375" style="50" customWidth="1"/>
    <col min="6" max="6" width="38.42578125" style="50" customWidth="1"/>
    <col min="7" max="7" width="20.42578125" style="50" customWidth="1"/>
    <col min="8" max="8" width="14.28515625" style="50" customWidth="1"/>
    <col min="9" max="9" width="15" style="50" customWidth="1"/>
    <col min="10" max="10" width="23.5703125" style="50" customWidth="1"/>
    <col min="11" max="256" width="9.140625" style="50"/>
    <col min="257" max="257" width="3.28515625" style="50" customWidth="1"/>
    <col min="258" max="258" width="17.85546875" style="50" customWidth="1"/>
    <col min="259" max="259" width="5" style="50" customWidth="1"/>
    <col min="260" max="260" width="21.7109375" style="50" customWidth="1"/>
    <col min="261" max="261" width="14.7109375" style="50" customWidth="1"/>
    <col min="262" max="262" width="38.42578125" style="50" customWidth="1"/>
    <col min="263" max="263" width="20.42578125" style="50" customWidth="1"/>
    <col min="264" max="264" width="14.28515625" style="50" customWidth="1"/>
    <col min="265" max="265" width="15" style="50" customWidth="1"/>
    <col min="266" max="266" width="23.5703125" style="50" customWidth="1"/>
    <col min="267" max="512" width="9.140625" style="50"/>
    <col min="513" max="513" width="3.28515625" style="50" customWidth="1"/>
    <col min="514" max="514" width="17.85546875" style="50" customWidth="1"/>
    <col min="515" max="515" width="5" style="50" customWidth="1"/>
    <col min="516" max="516" width="21.7109375" style="50" customWidth="1"/>
    <col min="517" max="517" width="14.7109375" style="50" customWidth="1"/>
    <col min="518" max="518" width="38.42578125" style="50" customWidth="1"/>
    <col min="519" max="519" width="20.42578125" style="50" customWidth="1"/>
    <col min="520" max="520" width="14.28515625" style="50" customWidth="1"/>
    <col min="521" max="521" width="15" style="50" customWidth="1"/>
    <col min="522" max="522" width="23.5703125" style="50" customWidth="1"/>
    <col min="523" max="768" width="9.140625" style="50"/>
    <col min="769" max="769" width="3.28515625" style="50" customWidth="1"/>
    <col min="770" max="770" width="17.85546875" style="50" customWidth="1"/>
    <col min="771" max="771" width="5" style="50" customWidth="1"/>
    <col min="772" max="772" width="21.7109375" style="50" customWidth="1"/>
    <col min="773" max="773" width="14.7109375" style="50" customWidth="1"/>
    <col min="774" max="774" width="38.42578125" style="50" customWidth="1"/>
    <col min="775" max="775" width="20.42578125" style="50" customWidth="1"/>
    <col min="776" max="776" width="14.28515625" style="50" customWidth="1"/>
    <col min="777" max="777" width="15" style="50" customWidth="1"/>
    <col min="778" max="778" width="23.5703125" style="50" customWidth="1"/>
    <col min="779" max="1024" width="9.140625" style="50"/>
    <col min="1025" max="1025" width="3.28515625" style="50" customWidth="1"/>
    <col min="1026" max="1026" width="17.85546875" style="50" customWidth="1"/>
    <col min="1027" max="1027" width="5" style="50" customWidth="1"/>
    <col min="1028" max="1028" width="21.7109375" style="50" customWidth="1"/>
    <col min="1029" max="1029" width="14.7109375" style="50" customWidth="1"/>
    <col min="1030" max="1030" width="38.42578125" style="50" customWidth="1"/>
    <col min="1031" max="1031" width="20.42578125" style="50" customWidth="1"/>
    <col min="1032" max="1032" width="14.28515625" style="50" customWidth="1"/>
    <col min="1033" max="1033" width="15" style="50" customWidth="1"/>
    <col min="1034" max="1034" width="23.5703125" style="50" customWidth="1"/>
    <col min="1035" max="1280" width="9.140625" style="50"/>
    <col min="1281" max="1281" width="3.28515625" style="50" customWidth="1"/>
    <col min="1282" max="1282" width="17.85546875" style="50" customWidth="1"/>
    <col min="1283" max="1283" width="5" style="50" customWidth="1"/>
    <col min="1284" max="1284" width="21.7109375" style="50" customWidth="1"/>
    <col min="1285" max="1285" width="14.7109375" style="50" customWidth="1"/>
    <col min="1286" max="1286" width="38.42578125" style="50" customWidth="1"/>
    <col min="1287" max="1287" width="20.42578125" style="50" customWidth="1"/>
    <col min="1288" max="1288" width="14.28515625" style="50" customWidth="1"/>
    <col min="1289" max="1289" width="15" style="50" customWidth="1"/>
    <col min="1290" max="1290" width="23.5703125" style="50" customWidth="1"/>
    <col min="1291" max="1536" width="9.140625" style="50"/>
    <col min="1537" max="1537" width="3.28515625" style="50" customWidth="1"/>
    <col min="1538" max="1538" width="17.85546875" style="50" customWidth="1"/>
    <col min="1539" max="1539" width="5" style="50" customWidth="1"/>
    <col min="1540" max="1540" width="21.7109375" style="50" customWidth="1"/>
    <col min="1541" max="1541" width="14.7109375" style="50" customWidth="1"/>
    <col min="1542" max="1542" width="38.42578125" style="50" customWidth="1"/>
    <col min="1543" max="1543" width="20.42578125" style="50" customWidth="1"/>
    <col min="1544" max="1544" width="14.28515625" style="50" customWidth="1"/>
    <col min="1545" max="1545" width="15" style="50" customWidth="1"/>
    <col min="1546" max="1546" width="23.5703125" style="50" customWidth="1"/>
    <col min="1547" max="1792" width="9.140625" style="50"/>
    <col min="1793" max="1793" width="3.28515625" style="50" customWidth="1"/>
    <col min="1794" max="1794" width="17.85546875" style="50" customWidth="1"/>
    <col min="1795" max="1795" width="5" style="50" customWidth="1"/>
    <col min="1796" max="1796" width="21.7109375" style="50" customWidth="1"/>
    <col min="1797" max="1797" width="14.7109375" style="50" customWidth="1"/>
    <col min="1798" max="1798" width="38.42578125" style="50" customWidth="1"/>
    <col min="1799" max="1799" width="20.42578125" style="50" customWidth="1"/>
    <col min="1800" max="1800" width="14.28515625" style="50" customWidth="1"/>
    <col min="1801" max="1801" width="15" style="50" customWidth="1"/>
    <col min="1802" max="1802" width="23.5703125" style="50" customWidth="1"/>
    <col min="1803" max="2048" width="9.140625" style="50"/>
    <col min="2049" max="2049" width="3.28515625" style="50" customWidth="1"/>
    <col min="2050" max="2050" width="17.85546875" style="50" customWidth="1"/>
    <col min="2051" max="2051" width="5" style="50" customWidth="1"/>
    <col min="2052" max="2052" width="21.7109375" style="50" customWidth="1"/>
    <col min="2053" max="2053" width="14.7109375" style="50" customWidth="1"/>
    <col min="2054" max="2054" width="38.42578125" style="50" customWidth="1"/>
    <col min="2055" max="2055" width="20.42578125" style="50" customWidth="1"/>
    <col min="2056" max="2056" width="14.28515625" style="50" customWidth="1"/>
    <col min="2057" max="2057" width="15" style="50" customWidth="1"/>
    <col min="2058" max="2058" width="23.5703125" style="50" customWidth="1"/>
    <col min="2059" max="2304" width="9.140625" style="50"/>
    <col min="2305" max="2305" width="3.28515625" style="50" customWidth="1"/>
    <col min="2306" max="2306" width="17.85546875" style="50" customWidth="1"/>
    <col min="2307" max="2307" width="5" style="50" customWidth="1"/>
    <col min="2308" max="2308" width="21.7109375" style="50" customWidth="1"/>
    <col min="2309" max="2309" width="14.7109375" style="50" customWidth="1"/>
    <col min="2310" max="2310" width="38.42578125" style="50" customWidth="1"/>
    <col min="2311" max="2311" width="20.42578125" style="50" customWidth="1"/>
    <col min="2312" max="2312" width="14.28515625" style="50" customWidth="1"/>
    <col min="2313" max="2313" width="15" style="50" customWidth="1"/>
    <col min="2314" max="2314" width="23.5703125" style="50" customWidth="1"/>
    <col min="2315" max="2560" width="9.140625" style="50"/>
    <col min="2561" max="2561" width="3.28515625" style="50" customWidth="1"/>
    <col min="2562" max="2562" width="17.85546875" style="50" customWidth="1"/>
    <col min="2563" max="2563" width="5" style="50" customWidth="1"/>
    <col min="2564" max="2564" width="21.7109375" style="50" customWidth="1"/>
    <col min="2565" max="2565" width="14.7109375" style="50" customWidth="1"/>
    <col min="2566" max="2566" width="38.42578125" style="50" customWidth="1"/>
    <col min="2567" max="2567" width="20.42578125" style="50" customWidth="1"/>
    <col min="2568" max="2568" width="14.28515625" style="50" customWidth="1"/>
    <col min="2569" max="2569" width="15" style="50" customWidth="1"/>
    <col min="2570" max="2570" width="23.5703125" style="50" customWidth="1"/>
    <col min="2571" max="2816" width="9.140625" style="50"/>
    <col min="2817" max="2817" width="3.28515625" style="50" customWidth="1"/>
    <col min="2818" max="2818" width="17.85546875" style="50" customWidth="1"/>
    <col min="2819" max="2819" width="5" style="50" customWidth="1"/>
    <col min="2820" max="2820" width="21.7109375" style="50" customWidth="1"/>
    <col min="2821" max="2821" width="14.7109375" style="50" customWidth="1"/>
    <col min="2822" max="2822" width="38.42578125" style="50" customWidth="1"/>
    <col min="2823" max="2823" width="20.42578125" style="50" customWidth="1"/>
    <col min="2824" max="2824" width="14.28515625" style="50" customWidth="1"/>
    <col min="2825" max="2825" width="15" style="50" customWidth="1"/>
    <col min="2826" max="2826" width="23.5703125" style="50" customWidth="1"/>
    <col min="2827" max="3072" width="9.140625" style="50"/>
    <col min="3073" max="3073" width="3.28515625" style="50" customWidth="1"/>
    <col min="3074" max="3074" width="17.85546875" style="50" customWidth="1"/>
    <col min="3075" max="3075" width="5" style="50" customWidth="1"/>
    <col min="3076" max="3076" width="21.7109375" style="50" customWidth="1"/>
    <col min="3077" max="3077" width="14.7109375" style="50" customWidth="1"/>
    <col min="3078" max="3078" width="38.42578125" style="50" customWidth="1"/>
    <col min="3079" max="3079" width="20.42578125" style="50" customWidth="1"/>
    <col min="3080" max="3080" width="14.28515625" style="50" customWidth="1"/>
    <col min="3081" max="3081" width="15" style="50" customWidth="1"/>
    <col min="3082" max="3082" width="23.5703125" style="50" customWidth="1"/>
    <col min="3083" max="3328" width="9.140625" style="50"/>
    <col min="3329" max="3329" width="3.28515625" style="50" customWidth="1"/>
    <col min="3330" max="3330" width="17.85546875" style="50" customWidth="1"/>
    <col min="3331" max="3331" width="5" style="50" customWidth="1"/>
    <col min="3332" max="3332" width="21.7109375" style="50" customWidth="1"/>
    <col min="3333" max="3333" width="14.7109375" style="50" customWidth="1"/>
    <col min="3334" max="3334" width="38.42578125" style="50" customWidth="1"/>
    <col min="3335" max="3335" width="20.42578125" style="50" customWidth="1"/>
    <col min="3336" max="3336" width="14.28515625" style="50" customWidth="1"/>
    <col min="3337" max="3337" width="15" style="50" customWidth="1"/>
    <col min="3338" max="3338" width="23.5703125" style="50" customWidth="1"/>
    <col min="3339" max="3584" width="9.140625" style="50"/>
    <col min="3585" max="3585" width="3.28515625" style="50" customWidth="1"/>
    <col min="3586" max="3586" width="17.85546875" style="50" customWidth="1"/>
    <col min="3587" max="3587" width="5" style="50" customWidth="1"/>
    <col min="3588" max="3588" width="21.7109375" style="50" customWidth="1"/>
    <col min="3589" max="3589" width="14.7109375" style="50" customWidth="1"/>
    <col min="3590" max="3590" width="38.42578125" style="50" customWidth="1"/>
    <col min="3591" max="3591" width="20.42578125" style="50" customWidth="1"/>
    <col min="3592" max="3592" width="14.28515625" style="50" customWidth="1"/>
    <col min="3593" max="3593" width="15" style="50" customWidth="1"/>
    <col min="3594" max="3594" width="23.5703125" style="50" customWidth="1"/>
    <col min="3595" max="3840" width="9.140625" style="50"/>
    <col min="3841" max="3841" width="3.28515625" style="50" customWidth="1"/>
    <col min="3842" max="3842" width="17.85546875" style="50" customWidth="1"/>
    <col min="3843" max="3843" width="5" style="50" customWidth="1"/>
    <col min="3844" max="3844" width="21.7109375" style="50" customWidth="1"/>
    <col min="3845" max="3845" width="14.7109375" style="50" customWidth="1"/>
    <col min="3846" max="3846" width="38.42578125" style="50" customWidth="1"/>
    <col min="3847" max="3847" width="20.42578125" style="50" customWidth="1"/>
    <col min="3848" max="3848" width="14.28515625" style="50" customWidth="1"/>
    <col min="3849" max="3849" width="15" style="50" customWidth="1"/>
    <col min="3850" max="3850" width="23.5703125" style="50" customWidth="1"/>
    <col min="3851" max="4096" width="9.140625" style="50"/>
    <col min="4097" max="4097" width="3.28515625" style="50" customWidth="1"/>
    <col min="4098" max="4098" width="17.85546875" style="50" customWidth="1"/>
    <col min="4099" max="4099" width="5" style="50" customWidth="1"/>
    <col min="4100" max="4100" width="21.7109375" style="50" customWidth="1"/>
    <col min="4101" max="4101" width="14.7109375" style="50" customWidth="1"/>
    <col min="4102" max="4102" width="38.42578125" style="50" customWidth="1"/>
    <col min="4103" max="4103" width="20.42578125" style="50" customWidth="1"/>
    <col min="4104" max="4104" width="14.28515625" style="50" customWidth="1"/>
    <col min="4105" max="4105" width="15" style="50" customWidth="1"/>
    <col min="4106" max="4106" width="23.5703125" style="50" customWidth="1"/>
    <col min="4107" max="4352" width="9.140625" style="50"/>
    <col min="4353" max="4353" width="3.28515625" style="50" customWidth="1"/>
    <col min="4354" max="4354" width="17.85546875" style="50" customWidth="1"/>
    <col min="4355" max="4355" width="5" style="50" customWidth="1"/>
    <col min="4356" max="4356" width="21.7109375" style="50" customWidth="1"/>
    <col min="4357" max="4357" width="14.7109375" style="50" customWidth="1"/>
    <col min="4358" max="4358" width="38.42578125" style="50" customWidth="1"/>
    <col min="4359" max="4359" width="20.42578125" style="50" customWidth="1"/>
    <col min="4360" max="4360" width="14.28515625" style="50" customWidth="1"/>
    <col min="4361" max="4361" width="15" style="50" customWidth="1"/>
    <col min="4362" max="4362" width="23.5703125" style="50" customWidth="1"/>
    <col min="4363" max="4608" width="9.140625" style="50"/>
    <col min="4609" max="4609" width="3.28515625" style="50" customWidth="1"/>
    <col min="4610" max="4610" width="17.85546875" style="50" customWidth="1"/>
    <col min="4611" max="4611" width="5" style="50" customWidth="1"/>
    <col min="4612" max="4612" width="21.7109375" style="50" customWidth="1"/>
    <col min="4613" max="4613" width="14.7109375" style="50" customWidth="1"/>
    <col min="4614" max="4614" width="38.42578125" style="50" customWidth="1"/>
    <col min="4615" max="4615" width="20.42578125" style="50" customWidth="1"/>
    <col min="4616" max="4616" width="14.28515625" style="50" customWidth="1"/>
    <col min="4617" max="4617" width="15" style="50" customWidth="1"/>
    <col min="4618" max="4618" width="23.5703125" style="50" customWidth="1"/>
    <col min="4619" max="4864" width="9.140625" style="50"/>
    <col min="4865" max="4865" width="3.28515625" style="50" customWidth="1"/>
    <col min="4866" max="4866" width="17.85546875" style="50" customWidth="1"/>
    <col min="4867" max="4867" width="5" style="50" customWidth="1"/>
    <col min="4868" max="4868" width="21.7109375" style="50" customWidth="1"/>
    <col min="4869" max="4869" width="14.7109375" style="50" customWidth="1"/>
    <col min="4870" max="4870" width="38.42578125" style="50" customWidth="1"/>
    <col min="4871" max="4871" width="20.42578125" style="50" customWidth="1"/>
    <col min="4872" max="4872" width="14.28515625" style="50" customWidth="1"/>
    <col min="4873" max="4873" width="15" style="50" customWidth="1"/>
    <col min="4874" max="4874" width="23.5703125" style="50" customWidth="1"/>
    <col min="4875" max="5120" width="9.140625" style="50"/>
    <col min="5121" max="5121" width="3.28515625" style="50" customWidth="1"/>
    <col min="5122" max="5122" width="17.85546875" style="50" customWidth="1"/>
    <col min="5123" max="5123" width="5" style="50" customWidth="1"/>
    <col min="5124" max="5124" width="21.7109375" style="50" customWidth="1"/>
    <col min="5125" max="5125" width="14.7109375" style="50" customWidth="1"/>
    <col min="5126" max="5126" width="38.42578125" style="50" customWidth="1"/>
    <col min="5127" max="5127" width="20.42578125" style="50" customWidth="1"/>
    <col min="5128" max="5128" width="14.28515625" style="50" customWidth="1"/>
    <col min="5129" max="5129" width="15" style="50" customWidth="1"/>
    <col min="5130" max="5130" width="23.5703125" style="50" customWidth="1"/>
    <col min="5131" max="5376" width="9.140625" style="50"/>
    <col min="5377" max="5377" width="3.28515625" style="50" customWidth="1"/>
    <col min="5378" max="5378" width="17.85546875" style="50" customWidth="1"/>
    <col min="5379" max="5379" width="5" style="50" customWidth="1"/>
    <col min="5380" max="5380" width="21.7109375" style="50" customWidth="1"/>
    <col min="5381" max="5381" width="14.7109375" style="50" customWidth="1"/>
    <col min="5382" max="5382" width="38.42578125" style="50" customWidth="1"/>
    <col min="5383" max="5383" width="20.42578125" style="50" customWidth="1"/>
    <col min="5384" max="5384" width="14.28515625" style="50" customWidth="1"/>
    <col min="5385" max="5385" width="15" style="50" customWidth="1"/>
    <col min="5386" max="5386" width="23.5703125" style="50" customWidth="1"/>
    <col min="5387" max="5632" width="9.140625" style="50"/>
    <col min="5633" max="5633" width="3.28515625" style="50" customWidth="1"/>
    <col min="5634" max="5634" width="17.85546875" style="50" customWidth="1"/>
    <col min="5635" max="5635" width="5" style="50" customWidth="1"/>
    <col min="5636" max="5636" width="21.7109375" style="50" customWidth="1"/>
    <col min="5637" max="5637" width="14.7109375" style="50" customWidth="1"/>
    <col min="5638" max="5638" width="38.42578125" style="50" customWidth="1"/>
    <col min="5639" max="5639" width="20.42578125" style="50" customWidth="1"/>
    <col min="5640" max="5640" width="14.28515625" style="50" customWidth="1"/>
    <col min="5641" max="5641" width="15" style="50" customWidth="1"/>
    <col min="5642" max="5642" width="23.5703125" style="50" customWidth="1"/>
    <col min="5643" max="5888" width="9.140625" style="50"/>
    <col min="5889" max="5889" width="3.28515625" style="50" customWidth="1"/>
    <col min="5890" max="5890" width="17.85546875" style="50" customWidth="1"/>
    <col min="5891" max="5891" width="5" style="50" customWidth="1"/>
    <col min="5892" max="5892" width="21.7109375" style="50" customWidth="1"/>
    <col min="5893" max="5893" width="14.7109375" style="50" customWidth="1"/>
    <col min="5894" max="5894" width="38.42578125" style="50" customWidth="1"/>
    <col min="5895" max="5895" width="20.42578125" style="50" customWidth="1"/>
    <col min="5896" max="5896" width="14.28515625" style="50" customWidth="1"/>
    <col min="5897" max="5897" width="15" style="50" customWidth="1"/>
    <col min="5898" max="5898" width="23.5703125" style="50" customWidth="1"/>
    <col min="5899" max="6144" width="9.140625" style="50"/>
    <col min="6145" max="6145" width="3.28515625" style="50" customWidth="1"/>
    <col min="6146" max="6146" width="17.85546875" style="50" customWidth="1"/>
    <col min="6147" max="6147" width="5" style="50" customWidth="1"/>
    <col min="6148" max="6148" width="21.7109375" style="50" customWidth="1"/>
    <col min="6149" max="6149" width="14.7109375" style="50" customWidth="1"/>
    <col min="6150" max="6150" width="38.42578125" style="50" customWidth="1"/>
    <col min="6151" max="6151" width="20.42578125" style="50" customWidth="1"/>
    <col min="6152" max="6152" width="14.28515625" style="50" customWidth="1"/>
    <col min="6153" max="6153" width="15" style="50" customWidth="1"/>
    <col min="6154" max="6154" width="23.5703125" style="50" customWidth="1"/>
    <col min="6155" max="6400" width="9.140625" style="50"/>
    <col min="6401" max="6401" width="3.28515625" style="50" customWidth="1"/>
    <col min="6402" max="6402" width="17.85546875" style="50" customWidth="1"/>
    <col min="6403" max="6403" width="5" style="50" customWidth="1"/>
    <col min="6404" max="6404" width="21.7109375" style="50" customWidth="1"/>
    <col min="6405" max="6405" width="14.7109375" style="50" customWidth="1"/>
    <col min="6406" max="6406" width="38.42578125" style="50" customWidth="1"/>
    <col min="6407" max="6407" width="20.42578125" style="50" customWidth="1"/>
    <col min="6408" max="6408" width="14.28515625" style="50" customWidth="1"/>
    <col min="6409" max="6409" width="15" style="50" customWidth="1"/>
    <col min="6410" max="6410" width="23.5703125" style="50" customWidth="1"/>
    <col min="6411" max="6656" width="9.140625" style="50"/>
    <col min="6657" max="6657" width="3.28515625" style="50" customWidth="1"/>
    <col min="6658" max="6658" width="17.85546875" style="50" customWidth="1"/>
    <col min="6659" max="6659" width="5" style="50" customWidth="1"/>
    <col min="6660" max="6660" width="21.7109375" style="50" customWidth="1"/>
    <col min="6661" max="6661" width="14.7109375" style="50" customWidth="1"/>
    <col min="6662" max="6662" width="38.42578125" style="50" customWidth="1"/>
    <col min="6663" max="6663" width="20.42578125" style="50" customWidth="1"/>
    <col min="6664" max="6664" width="14.28515625" style="50" customWidth="1"/>
    <col min="6665" max="6665" width="15" style="50" customWidth="1"/>
    <col min="6666" max="6666" width="23.5703125" style="50" customWidth="1"/>
    <col min="6667" max="6912" width="9.140625" style="50"/>
    <col min="6913" max="6913" width="3.28515625" style="50" customWidth="1"/>
    <col min="6914" max="6914" width="17.85546875" style="50" customWidth="1"/>
    <col min="6915" max="6915" width="5" style="50" customWidth="1"/>
    <col min="6916" max="6916" width="21.7109375" style="50" customWidth="1"/>
    <col min="6917" max="6917" width="14.7109375" style="50" customWidth="1"/>
    <col min="6918" max="6918" width="38.42578125" style="50" customWidth="1"/>
    <col min="6919" max="6919" width="20.42578125" style="50" customWidth="1"/>
    <col min="6920" max="6920" width="14.28515625" style="50" customWidth="1"/>
    <col min="6921" max="6921" width="15" style="50" customWidth="1"/>
    <col min="6922" max="6922" width="23.5703125" style="50" customWidth="1"/>
    <col min="6923" max="7168" width="9.140625" style="50"/>
    <col min="7169" max="7169" width="3.28515625" style="50" customWidth="1"/>
    <col min="7170" max="7170" width="17.85546875" style="50" customWidth="1"/>
    <col min="7171" max="7171" width="5" style="50" customWidth="1"/>
    <col min="7172" max="7172" width="21.7109375" style="50" customWidth="1"/>
    <col min="7173" max="7173" width="14.7109375" style="50" customWidth="1"/>
    <col min="7174" max="7174" width="38.42578125" style="50" customWidth="1"/>
    <col min="7175" max="7175" width="20.42578125" style="50" customWidth="1"/>
    <col min="7176" max="7176" width="14.28515625" style="50" customWidth="1"/>
    <col min="7177" max="7177" width="15" style="50" customWidth="1"/>
    <col min="7178" max="7178" width="23.5703125" style="50" customWidth="1"/>
    <col min="7179" max="7424" width="9.140625" style="50"/>
    <col min="7425" max="7425" width="3.28515625" style="50" customWidth="1"/>
    <col min="7426" max="7426" width="17.85546875" style="50" customWidth="1"/>
    <col min="7427" max="7427" width="5" style="50" customWidth="1"/>
    <col min="7428" max="7428" width="21.7109375" style="50" customWidth="1"/>
    <col min="7429" max="7429" width="14.7109375" style="50" customWidth="1"/>
    <col min="7430" max="7430" width="38.42578125" style="50" customWidth="1"/>
    <col min="7431" max="7431" width="20.42578125" style="50" customWidth="1"/>
    <col min="7432" max="7432" width="14.28515625" style="50" customWidth="1"/>
    <col min="7433" max="7433" width="15" style="50" customWidth="1"/>
    <col min="7434" max="7434" width="23.5703125" style="50" customWidth="1"/>
    <col min="7435" max="7680" width="9.140625" style="50"/>
    <col min="7681" max="7681" width="3.28515625" style="50" customWidth="1"/>
    <col min="7682" max="7682" width="17.85546875" style="50" customWidth="1"/>
    <col min="7683" max="7683" width="5" style="50" customWidth="1"/>
    <col min="7684" max="7684" width="21.7109375" style="50" customWidth="1"/>
    <col min="7685" max="7685" width="14.7109375" style="50" customWidth="1"/>
    <col min="7686" max="7686" width="38.42578125" style="50" customWidth="1"/>
    <col min="7687" max="7687" width="20.42578125" style="50" customWidth="1"/>
    <col min="7688" max="7688" width="14.28515625" style="50" customWidth="1"/>
    <col min="7689" max="7689" width="15" style="50" customWidth="1"/>
    <col min="7690" max="7690" width="23.5703125" style="50" customWidth="1"/>
    <col min="7691" max="7936" width="9.140625" style="50"/>
    <col min="7937" max="7937" width="3.28515625" style="50" customWidth="1"/>
    <col min="7938" max="7938" width="17.85546875" style="50" customWidth="1"/>
    <col min="7939" max="7939" width="5" style="50" customWidth="1"/>
    <col min="7940" max="7940" width="21.7109375" style="50" customWidth="1"/>
    <col min="7941" max="7941" width="14.7109375" style="50" customWidth="1"/>
    <col min="7942" max="7942" width="38.42578125" style="50" customWidth="1"/>
    <col min="7943" max="7943" width="20.42578125" style="50" customWidth="1"/>
    <col min="7944" max="7944" width="14.28515625" style="50" customWidth="1"/>
    <col min="7945" max="7945" width="15" style="50" customWidth="1"/>
    <col min="7946" max="7946" width="23.5703125" style="50" customWidth="1"/>
    <col min="7947" max="8192" width="9.140625" style="50"/>
    <col min="8193" max="8193" width="3.28515625" style="50" customWidth="1"/>
    <col min="8194" max="8194" width="17.85546875" style="50" customWidth="1"/>
    <col min="8195" max="8195" width="5" style="50" customWidth="1"/>
    <col min="8196" max="8196" width="21.7109375" style="50" customWidth="1"/>
    <col min="8197" max="8197" width="14.7109375" style="50" customWidth="1"/>
    <col min="8198" max="8198" width="38.42578125" style="50" customWidth="1"/>
    <col min="8199" max="8199" width="20.42578125" style="50" customWidth="1"/>
    <col min="8200" max="8200" width="14.28515625" style="50" customWidth="1"/>
    <col min="8201" max="8201" width="15" style="50" customWidth="1"/>
    <col min="8202" max="8202" width="23.5703125" style="50" customWidth="1"/>
    <col min="8203" max="8448" width="9.140625" style="50"/>
    <col min="8449" max="8449" width="3.28515625" style="50" customWidth="1"/>
    <col min="8450" max="8450" width="17.85546875" style="50" customWidth="1"/>
    <col min="8451" max="8451" width="5" style="50" customWidth="1"/>
    <col min="8452" max="8452" width="21.7109375" style="50" customWidth="1"/>
    <col min="8453" max="8453" width="14.7109375" style="50" customWidth="1"/>
    <col min="8454" max="8454" width="38.42578125" style="50" customWidth="1"/>
    <col min="8455" max="8455" width="20.42578125" style="50" customWidth="1"/>
    <col min="8456" max="8456" width="14.28515625" style="50" customWidth="1"/>
    <col min="8457" max="8457" width="15" style="50" customWidth="1"/>
    <col min="8458" max="8458" width="23.5703125" style="50" customWidth="1"/>
    <col min="8459" max="8704" width="9.140625" style="50"/>
    <col min="8705" max="8705" width="3.28515625" style="50" customWidth="1"/>
    <col min="8706" max="8706" width="17.85546875" style="50" customWidth="1"/>
    <col min="8707" max="8707" width="5" style="50" customWidth="1"/>
    <col min="8708" max="8708" width="21.7109375" style="50" customWidth="1"/>
    <col min="8709" max="8709" width="14.7109375" style="50" customWidth="1"/>
    <col min="8710" max="8710" width="38.42578125" style="50" customWidth="1"/>
    <col min="8711" max="8711" width="20.42578125" style="50" customWidth="1"/>
    <col min="8712" max="8712" width="14.28515625" style="50" customWidth="1"/>
    <col min="8713" max="8713" width="15" style="50" customWidth="1"/>
    <col min="8714" max="8714" width="23.5703125" style="50" customWidth="1"/>
    <col min="8715" max="8960" width="9.140625" style="50"/>
    <col min="8961" max="8961" width="3.28515625" style="50" customWidth="1"/>
    <col min="8962" max="8962" width="17.85546875" style="50" customWidth="1"/>
    <col min="8963" max="8963" width="5" style="50" customWidth="1"/>
    <col min="8964" max="8964" width="21.7109375" style="50" customWidth="1"/>
    <col min="8965" max="8965" width="14.7109375" style="50" customWidth="1"/>
    <col min="8966" max="8966" width="38.42578125" style="50" customWidth="1"/>
    <col min="8967" max="8967" width="20.42578125" style="50" customWidth="1"/>
    <col min="8968" max="8968" width="14.28515625" style="50" customWidth="1"/>
    <col min="8969" max="8969" width="15" style="50" customWidth="1"/>
    <col min="8970" max="8970" width="23.5703125" style="50" customWidth="1"/>
    <col min="8971" max="9216" width="9.140625" style="50"/>
    <col min="9217" max="9217" width="3.28515625" style="50" customWidth="1"/>
    <col min="9218" max="9218" width="17.85546875" style="50" customWidth="1"/>
    <col min="9219" max="9219" width="5" style="50" customWidth="1"/>
    <col min="9220" max="9220" width="21.7109375" style="50" customWidth="1"/>
    <col min="9221" max="9221" width="14.7109375" style="50" customWidth="1"/>
    <col min="9222" max="9222" width="38.42578125" style="50" customWidth="1"/>
    <col min="9223" max="9223" width="20.42578125" style="50" customWidth="1"/>
    <col min="9224" max="9224" width="14.28515625" style="50" customWidth="1"/>
    <col min="9225" max="9225" width="15" style="50" customWidth="1"/>
    <col min="9226" max="9226" width="23.5703125" style="50" customWidth="1"/>
    <col min="9227" max="9472" width="9.140625" style="50"/>
    <col min="9473" max="9473" width="3.28515625" style="50" customWidth="1"/>
    <col min="9474" max="9474" width="17.85546875" style="50" customWidth="1"/>
    <col min="9475" max="9475" width="5" style="50" customWidth="1"/>
    <col min="9476" max="9476" width="21.7109375" style="50" customWidth="1"/>
    <col min="9477" max="9477" width="14.7109375" style="50" customWidth="1"/>
    <col min="9478" max="9478" width="38.42578125" style="50" customWidth="1"/>
    <col min="9479" max="9479" width="20.42578125" style="50" customWidth="1"/>
    <col min="9480" max="9480" width="14.28515625" style="50" customWidth="1"/>
    <col min="9481" max="9481" width="15" style="50" customWidth="1"/>
    <col min="9482" max="9482" width="23.5703125" style="50" customWidth="1"/>
    <col min="9483" max="9728" width="9.140625" style="50"/>
    <col min="9729" max="9729" width="3.28515625" style="50" customWidth="1"/>
    <col min="9730" max="9730" width="17.85546875" style="50" customWidth="1"/>
    <col min="9731" max="9731" width="5" style="50" customWidth="1"/>
    <col min="9732" max="9732" width="21.7109375" style="50" customWidth="1"/>
    <col min="9733" max="9733" width="14.7109375" style="50" customWidth="1"/>
    <col min="9734" max="9734" width="38.42578125" style="50" customWidth="1"/>
    <col min="9735" max="9735" width="20.42578125" style="50" customWidth="1"/>
    <col min="9736" max="9736" width="14.28515625" style="50" customWidth="1"/>
    <col min="9737" max="9737" width="15" style="50" customWidth="1"/>
    <col min="9738" max="9738" width="23.5703125" style="50" customWidth="1"/>
    <col min="9739" max="9984" width="9.140625" style="50"/>
    <col min="9985" max="9985" width="3.28515625" style="50" customWidth="1"/>
    <col min="9986" max="9986" width="17.85546875" style="50" customWidth="1"/>
    <col min="9987" max="9987" width="5" style="50" customWidth="1"/>
    <col min="9988" max="9988" width="21.7109375" style="50" customWidth="1"/>
    <col min="9989" max="9989" width="14.7109375" style="50" customWidth="1"/>
    <col min="9990" max="9990" width="38.42578125" style="50" customWidth="1"/>
    <col min="9991" max="9991" width="20.42578125" style="50" customWidth="1"/>
    <col min="9992" max="9992" width="14.28515625" style="50" customWidth="1"/>
    <col min="9993" max="9993" width="15" style="50" customWidth="1"/>
    <col min="9994" max="9994" width="23.5703125" style="50" customWidth="1"/>
    <col min="9995" max="10240" width="9.140625" style="50"/>
    <col min="10241" max="10241" width="3.28515625" style="50" customWidth="1"/>
    <col min="10242" max="10242" width="17.85546875" style="50" customWidth="1"/>
    <col min="10243" max="10243" width="5" style="50" customWidth="1"/>
    <col min="10244" max="10244" width="21.7109375" style="50" customWidth="1"/>
    <col min="10245" max="10245" width="14.7109375" style="50" customWidth="1"/>
    <col min="10246" max="10246" width="38.42578125" style="50" customWidth="1"/>
    <col min="10247" max="10247" width="20.42578125" style="50" customWidth="1"/>
    <col min="10248" max="10248" width="14.28515625" style="50" customWidth="1"/>
    <col min="10249" max="10249" width="15" style="50" customWidth="1"/>
    <col min="10250" max="10250" width="23.5703125" style="50" customWidth="1"/>
    <col min="10251" max="10496" width="9.140625" style="50"/>
    <col min="10497" max="10497" width="3.28515625" style="50" customWidth="1"/>
    <col min="10498" max="10498" width="17.85546875" style="50" customWidth="1"/>
    <col min="10499" max="10499" width="5" style="50" customWidth="1"/>
    <col min="10500" max="10500" width="21.7109375" style="50" customWidth="1"/>
    <col min="10501" max="10501" width="14.7109375" style="50" customWidth="1"/>
    <col min="10502" max="10502" width="38.42578125" style="50" customWidth="1"/>
    <col min="10503" max="10503" width="20.42578125" style="50" customWidth="1"/>
    <col min="10504" max="10504" width="14.28515625" style="50" customWidth="1"/>
    <col min="10505" max="10505" width="15" style="50" customWidth="1"/>
    <col min="10506" max="10506" width="23.5703125" style="50" customWidth="1"/>
    <col min="10507" max="10752" width="9.140625" style="50"/>
    <col min="10753" max="10753" width="3.28515625" style="50" customWidth="1"/>
    <col min="10754" max="10754" width="17.85546875" style="50" customWidth="1"/>
    <col min="10755" max="10755" width="5" style="50" customWidth="1"/>
    <col min="10756" max="10756" width="21.7109375" style="50" customWidth="1"/>
    <col min="10757" max="10757" width="14.7109375" style="50" customWidth="1"/>
    <col min="10758" max="10758" width="38.42578125" style="50" customWidth="1"/>
    <col min="10759" max="10759" width="20.42578125" style="50" customWidth="1"/>
    <col min="10760" max="10760" width="14.28515625" style="50" customWidth="1"/>
    <col min="10761" max="10761" width="15" style="50" customWidth="1"/>
    <col min="10762" max="10762" width="23.5703125" style="50" customWidth="1"/>
    <col min="10763" max="11008" width="9.140625" style="50"/>
    <col min="11009" max="11009" width="3.28515625" style="50" customWidth="1"/>
    <col min="11010" max="11010" width="17.85546875" style="50" customWidth="1"/>
    <col min="11011" max="11011" width="5" style="50" customWidth="1"/>
    <col min="11012" max="11012" width="21.7109375" style="50" customWidth="1"/>
    <col min="11013" max="11013" width="14.7109375" style="50" customWidth="1"/>
    <col min="11014" max="11014" width="38.42578125" style="50" customWidth="1"/>
    <col min="11015" max="11015" width="20.42578125" style="50" customWidth="1"/>
    <col min="11016" max="11016" width="14.28515625" style="50" customWidth="1"/>
    <col min="11017" max="11017" width="15" style="50" customWidth="1"/>
    <col min="11018" max="11018" width="23.5703125" style="50" customWidth="1"/>
    <col min="11019" max="11264" width="9.140625" style="50"/>
    <col min="11265" max="11265" width="3.28515625" style="50" customWidth="1"/>
    <col min="11266" max="11266" width="17.85546875" style="50" customWidth="1"/>
    <col min="11267" max="11267" width="5" style="50" customWidth="1"/>
    <col min="11268" max="11268" width="21.7109375" style="50" customWidth="1"/>
    <col min="11269" max="11269" width="14.7109375" style="50" customWidth="1"/>
    <col min="11270" max="11270" width="38.42578125" style="50" customWidth="1"/>
    <col min="11271" max="11271" width="20.42578125" style="50" customWidth="1"/>
    <col min="11272" max="11272" width="14.28515625" style="50" customWidth="1"/>
    <col min="11273" max="11273" width="15" style="50" customWidth="1"/>
    <col min="11274" max="11274" width="23.5703125" style="50" customWidth="1"/>
    <col min="11275" max="11520" width="9.140625" style="50"/>
    <col min="11521" max="11521" width="3.28515625" style="50" customWidth="1"/>
    <col min="11522" max="11522" width="17.85546875" style="50" customWidth="1"/>
    <col min="11523" max="11523" width="5" style="50" customWidth="1"/>
    <col min="11524" max="11524" width="21.7109375" style="50" customWidth="1"/>
    <col min="11525" max="11525" width="14.7109375" style="50" customWidth="1"/>
    <col min="11526" max="11526" width="38.42578125" style="50" customWidth="1"/>
    <col min="11527" max="11527" width="20.42578125" style="50" customWidth="1"/>
    <col min="11528" max="11528" width="14.28515625" style="50" customWidth="1"/>
    <col min="11529" max="11529" width="15" style="50" customWidth="1"/>
    <col min="11530" max="11530" width="23.5703125" style="50" customWidth="1"/>
    <col min="11531" max="11776" width="9.140625" style="50"/>
    <col min="11777" max="11777" width="3.28515625" style="50" customWidth="1"/>
    <col min="11778" max="11778" width="17.85546875" style="50" customWidth="1"/>
    <col min="11779" max="11779" width="5" style="50" customWidth="1"/>
    <col min="11780" max="11780" width="21.7109375" style="50" customWidth="1"/>
    <col min="11781" max="11781" width="14.7109375" style="50" customWidth="1"/>
    <col min="11782" max="11782" width="38.42578125" style="50" customWidth="1"/>
    <col min="11783" max="11783" width="20.42578125" style="50" customWidth="1"/>
    <col min="11784" max="11784" width="14.28515625" style="50" customWidth="1"/>
    <col min="11785" max="11785" width="15" style="50" customWidth="1"/>
    <col min="11786" max="11786" width="23.5703125" style="50" customWidth="1"/>
    <col min="11787" max="12032" width="9.140625" style="50"/>
    <col min="12033" max="12033" width="3.28515625" style="50" customWidth="1"/>
    <col min="12034" max="12034" width="17.85546875" style="50" customWidth="1"/>
    <col min="12035" max="12035" width="5" style="50" customWidth="1"/>
    <col min="12036" max="12036" width="21.7109375" style="50" customWidth="1"/>
    <col min="12037" max="12037" width="14.7109375" style="50" customWidth="1"/>
    <col min="12038" max="12038" width="38.42578125" style="50" customWidth="1"/>
    <col min="12039" max="12039" width="20.42578125" style="50" customWidth="1"/>
    <col min="12040" max="12040" width="14.28515625" style="50" customWidth="1"/>
    <col min="12041" max="12041" width="15" style="50" customWidth="1"/>
    <col min="12042" max="12042" width="23.5703125" style="50" customWidth="1"/>
    <col min="12043" max="12288" width="9.140625" style="50"/>
    <col min="12289" max="12289" width="3.28515625" style="50" customWidth="1"/>
    <col min="12290" max="12290" width="17.85546875" style="50" customWidth="1"/>
    <col min="12291" max="12291" width="5" style="50" customWidth="1"/>
    <col min="12292" max="12292" width="21.7109375" style="50" customWidth="1"/>
    <col min="12293" max="12293" width="14.7109375" style="50" customWidth="1"/>
    <col min="12294" max="12294" width="38.42578125" style="50" customWidth="1"/>
    <col min="12295" max="12295" width="20.42578125" style="50" customWidth="1"/>
    <col min="12296" max="12296" width="14.28515625" style="50" customWidth="1"/>
    <col min="12297" max="12297" width="15" style="50" customWidth="1"/>
    <col min="12298" max="12298" width="23.5703125" style="50" customWidth="1"/>
    <col min="12299" max="12544" width="9.140625" style="50"/>
    <col min="12545" max="12545" width="3.28515625" style="50" customWidth="1"/>
    <col min="12546" max="12546" width="17.85546875" style="50" customWidth="1"/>
    <col min="12547" max="12547" width="5" style="50" customWidth="1"/>
    <col min="12548" max="12548" width="21.7109375" style="50" customWidth="1"/>
    <col min="12549" max="12549" width="14.7109375" style="50" customWidth="1"/>
    <col min="12550" max="12550" width="38.42578125" style="50" customWidth="1"/>
    <col min="12551" max="12551" width="20.42578125" style="50" customWidth="1"/>
    <col min="12552" max="12552" width="14.28515625" style="50" customWidth="1"/>
    <col min="12553" max="12553" width="15" style="50" customWidth="1"/>
    <col min="12554" max="12554" width="23.5703125" style="50" customWidth="1"/>
    <col min="12555" max="12800" width="9.140625" style="50"/>
    <col min="12801" max="12801" width="3.28515625" style="50" customWidth="1"/>
    <col min="12802" max="12802" width="17.85546875" style="50" customWidth="1"/>
    <col min="12803" max="12803" width="5" style="50" customWidth="1"/>
    <col min="12804" max="12804" width="21.7109375" style="50" customWidth="1"/>
    <col min="12805" max="12805" width="14.7109375" style="50" customWidth="1"/>
    <col min="12806" max="12806" width="38.42578125" style="50" customWidth="1"/>
    <col min="12807" max="12807" width="20.42578125" style="50" customWidth="1"/>
    <col min="12808" max="12808" width="14.28515625" style="50" customWidth="1"/>
    <col min="12809" max="12809" width="15" style="50" customWidth="1"/>
    <col min="12810" max="12810" width="23.5703125" style="50" customWidth="1"/>
    <col min="12811" max="13056" width="9.140625" style="50"/>
    <col min="13057" max="13057" width="3.28515625" style="50" customWidth="1"/>
    <col min="13058" max="13058" width="17.85546875" style="50" customWidth="1"/>
    <col min="13059" max="13059" width="5" style="50" customWidth="1"/>
    <col min="13060" max="13060" width="21.7109375" style="50" customWidth="1"/>
    <col min="13061" max="13061" width="14.7109375" style="50" customWidth="1"/>
    <col min="13062" max="13062" width="38.42578125" style="50" customWidth="1"/>
    <col min="13063" max="13063" width="20.42578125" style="50" customWidth="1"/>
    <col min="13064" max="13064" width="14.28515625" style="50" customWidth="1"/>
    <col min="13065" max="13065" width="15" style="50" customWidth="1"/>
    <col min="13066" max="13066" width="23.5703125" style="50" customWidth="1"/>
    <col min="13067" max="13312" width="9.140625" style="50"/>
    <col min="13313" max="13313" width="3.28515625" style="50" customWidth="1"/>
    <col min="13314" max="13314" width="17.85546875" style="50" customWidth="1"/>
    <col min="13315" max="13315" width="5" style="50" customWidth="1"/>
    <col min="13316" max="13316" width="21.7109375" style="50" customWidth="1"/>
    <col min="13317" max="13317" width="14.7109375" style="50" customWidth="1"/>
    <col min="13318" max="13318" width="38.42578125" style="50" customWidth="1"/>
    <col min="13319" max="13319" width="20.42578125" style="50" customWidth="1"/>
    <col min="13320" max="13320" width="14.28515625" style="50" customWidth="1"/>
    <col min="13321" max="13321" width="15" style="50" customWidth="1"/>
    <col min="13322" max="13322" width="23.5703125" style="50" customWidth="1"/>
    <col min="13323" max="13568" width="9.140625" style="50"/>
    <col min="13569" max="13569" width="3.28515625" style="50" customWidth="1"/>
    <col min="13570" max="13570" width="17.85546875" style="50" customWidth="1"/>
    <col min="13571" max="13571" width="5" style="50" customWidth="1"/>
    <col min="13572" max="13572" width="21.7109375" style="50" customWidth="1"/>
    <col min="13573" max="13573" width="14.7109375" style="50" customWidth="1"/>
    <col min="13574" max="13574" width="38.42578125" style="50" customWidth="1"/>
    <col min="13575" max="13575" width="20.42578125" style="50" customWidth="1"/>
    <col min="13576" max="13576" width="14.28515625" style="50" customWidth="1"/>
    <col min="13577" max="13577" width="15" style="50" customWidth="1"/>
    <col min="13578" max="13578" width="23.5703125" style="50" customWidth="1"/>
    <col min="13579" max="13824" width="9.140625" style="50"/>
    <col min="13825" max="13825" width="3.28515625" style="50" customWidth="1"/>
    <col min="13826" max="13826" width="17.85546875" style="50" customWidth="1"/>
    <col min="13827" max="13827" width="5" style="50" customWidth="1"/>
    <col min="13828" max="13828" width="21.7109375" style="50" customWidth="1"/>
    <col min="13829" max="13829" width="14.7109375" style="50" customWidth="1"/>
    <col min="13830" max="13830" width="38.42578125" style="50" customWidth="1"/>
    <col min="13831" max="13831" width="20.42578125" style="50" customWidth="1"/>
    <col min="13832" max="13832" width="14.28515625" style="50" customWidth="1"/>
    <col min="13833" max="13833" width="15" style="50" customWidth="1"/>
    <col min="13834" max="13834" width="23.5703125" style="50" customWidth="1"/>
    <col min="13835" max="14080" width="9.140625" style="50"/>
    <col min="14081" max="14081" width="3.28515625" style="50" customWidth="1"/>
    <col min="14082" max="14082" width="17.85546875" style="50" customWidth="1"/>
    <col min="14083" max="14083" width="5" style="50" customWidth="1"/>
    <col min="14084" max="14084" width="21.7109375" style="50" customWidth="1"/>
    <col min="14085" max="14085" width="14.7109375" style="50" customWidth="1"/>
    <col min="14086" max="14086" width="38.42578125" style="50" customWidth="1"/>
    <col min="14087" max="14087" width="20.42578125" style="50" customWidth="1"/>
    <col min="14088" max="14088" width="14.28515625" style="50" customWidth="1"/>
    <col min="14089" max="14089" width="15" style="50" customWidth="1"/>
    <col min="14090" max="14090" width="23.5703125" style="50" customWidth="1"/>
    <col min="14091" max="14336" width="9.140625" style="50"/>
    <col min="14337" max="14337" width="3.28515625" style="50" customWidth="1"/>
    <col min="14338" max="14338" width="17.85546875" style="50" customWidth="1"/>
    <col min="14339" max="14339" width="5" style="50" customWidth="1"/>
    <col min="14340" max="14340" width="21.7109375" style="50" customWidth="1"/>
    <col min="14341" max="14341" width="14.7109375" style="50" customWidth="1"/>
    <col min="14342" max="14342" width="38.42578125" style="50" customWidth="1"/>
    <col min="14343" max="14343" width="20.42578125" style="50" customWidth="1"/>
    <col min="14344" max="14344" width="14.28515625" style="50" customWidth="1"/>
    <col min="14345" max="14345" width="15" style="50" customWidth="1"/>
    <col min="14346" max="14346" width="23.5703125" style="50" customWidth="1"/>
    <col min="14347" max="14592" width="9.140625" style="50"/>
    <col min="14593" max="14593" width="3.28515625" style="50" customWidth="1"/>
    <col min="14594" max="14594" width="17.85546875" style="50" customWidth="1"/>
    <col min="14595" max="14595" width="5" style="50" customWidth="1"/>
    <col min="14596" max="14596" width="21.7109375" style="50" customWidth="1"/>
    <col min="14597" max="14597" width="14.7109375" style="50" customWidth="1"/>
    <col min="14598" max="14598" width="38.42578125" style="50" customWidth="1"/>
    <col min="14599" max="14599" width="20.42578125" style="50" customWidth="1"/>
    <col min="14600" max="14600" width="14.28515625" style="50" customWidth="1"/>
    <col min="14601" max="14601" width="15" style="50" customWidth="1"/>
    <col min="14602" max="14602" width="23.5703125" style="50" customWidth="1"/>
    <col min="14603" max="14848" width="9.140625" style="50"/>
    <col min="14849" max="14849" width="3.28515625" style="50" customWidth="1"/>
    <col min="14850" max="14850" width="17.85546875" style="50" customWidth="1"/>
    <col min="14851" max="14851" width="5" style="50" customWidth="1"/>
    <col min="14852" max="14852" width="21.7109375" style="50" customWidth="1"/>
    <col min="14853" max="14853" width="14.7109375" style="50" customWidth="1"/>
    <col min="14854" max="14854" width="38.42578125" style="50" customWidth="1"/>
    <col min="14855" max="14855" width="20.42578125" style="50" customWidth="1"/>
    <col min="14856" max="14856" width="14.28515625" style="50" customWidth="1"/>
    <col min="14857" max="14857" width="15" style="50" customWidth="1"/>
    <col min="14858" max="14858" width="23.5703125" style="50" customWidth="1"/>
    <col min="14859" max="15104" width="9.140625" style="50"/>
    <col min="15105" max="15105" width="3.28515625" style="50" customWidth="1"/>
    <col min="15106" max="15106" width="17.85546875" style="50" customWidth="1"/>
    <col min="15107" max="15107" width="5" style="50" customWidth="1"/>
    <col min="15108" max="15108" width="21.7109375" style="50" customWidth="1"/>
    <col min="15109" max="15109" width="14.7109375" style="50" customWidth="1"/>
    <col min="15110" max="15110" width="38.42578125" style="50" customWidth="1"/>
    <col min="15111" max="15111" width="20.42578125" style="50" customWidth="1"/>
    <col min="15112" max="15112" width="14.28515625" style="50" customWidth="1"/>
    <col min="15113" max="15113" width="15" style="50" customWidth="1"/>
    <col min="15114" max="15114" width="23.5703125" style="50" customWidth="1"/>
    <col min="15115" max="15360" width="9.140625" style="50"/>
    <col min="15361" max="15361" width="3.28515625" style="50" customWidth="1"/>
    <col min="15362" max="15362" width="17.85546875" style="50" customWidth="1"/>
    <col min="15363" max="15363" width="5" style="50" customWidth="1"/>
    <col min="15364" max="15364" width="21.7109375" style="50" customWidth="1"/>
    <col min="15365" max="15365" width="14.7109375" style="50" customWidth="1"/>
    <col min="15366" max="15366" width="38.42578125" style="50" customWidth="1"/>
    <col min="15367" max="15367" width="20.42578125" style="50" customWidth="1"/>
    <col min="15368" max="15368" width="14.28515625" style="50" customWidth="1"/>
    <col min="15369" max="15369" width="15" style="50" customWidth="1"/>
    <col min="15370" max="15370" width="23.5703125" style="50" customWidth="1"/>
    <col min="15371" max="15616" width="9.140625" style="50"/>
    <col min="15617" max="15617" width="3.28515625" style="50" customWidth="1"/>
    <col min="15618" max="15618" width="17.85546875" style="50" customWidth="1"/>
    <col min="15619" max="15619" width="5" style="50" customWidth="1"/>
    <col min="15620" max="15620" width="21.7109375" style="50" customWidth="1"/>
    <col min="15621" max="15621" width="14.7109375" style="50" customWidth="1"/>
    <col min="15622" max="15622" width="38.42578125" style="50" customWidth="1"/>
    <col min="15623" max="15623" width="20.42578125" style="50" customWidth="1"/>
    <col min="15624" max="15624" width="14.28515625" style="50" customWidth="1"/>
    <col min="15625" max="15625" width="15" style="50" customWidth="1"/>
    <col min="15626" max="15626" width="23.5703125" style="50" customWidth="1"/>
    <col min="15627" max="15872" width="9.140625" style="50"/>
    <col min="15873" max="15873" width="3.28515625" style="50" customWidth="1"/>
    <col min="15874" max="15874" width="17.85546875" style="50" customWidth="1"/>
    <col min="15875" max="15875" width="5" style="50" customWidth="1"/>
    <col min="15876" max="15876" width="21.7109375" style="50" customWidth="1"/>
    <col min="15877" max="15877" width="14.7109375" style="50" customWidth="1"/>
    <col min="15878" max="15878" width="38.42578125" style="50" customWidth="1"/>
    <col min="15879" max="15879" width="20.42578125" style="50" customWidth="1"/>
    <col min="15880" max="15880" width="14.28515625" style="50" customWidth="1"/>
    <col min="15881" max="15881" width="15" style="50" customWidth="1"/>
    <col min="15882" max="15882" width="23.5703125" style="50" customWidth="1"/>
    <col min="15883" max="16128" width="9.140625" style="50"/>
    <col min="16129" max="16129" width="3.28515625" style="50" customWidth="1"/>
    <col min="16130" max="16130" width="17.85546875" style="50" customWidth="1"/>
    <col min="16131" max="16131" width="5" style="50" customWidth="1"/>
    <col min="16132" max="16132" width="21.7109375" style="50" customWidth="1"/>
    <col min="16133" max="16133" width="14.7109375" style="50" customWidth="1"/>
    <col min="16134" max="16134" width="38.42578125" style="50" customWidth="1"/>
    <col min="16135" max="16135" width="20.42578125" style="50" customWidth="1"/>
    <col min="16136" max="16136" width="14.28515625" style="50" customWidth="1"/>
    <col min="16137" max="16137" width="15" style="50" customWidth="1"/>
    <col min="16138" max="16138" width="23.5703125" style="50" customWidth="1"/>
    <col min="16139" max="16384" width="9.140625" style="50"/>
  </cols>
  <sheetData>
    <row r="1" spans="1:17" ht="18.75" x14ac:dyDescent="0.25">
      <c r="A1" s="185" t="s">
        <v>0</v>
      </c>
      <c r="B1" s="185"/>
      <c r="C1" s="185"/>
      <c r="D1" s="185"/>
      <c r="E1" s="185"/>
      <c r="F1" s="185"/>
      <c r="G1" s="185"/>
      <c r="H1" s="185"/>
      <c r="I1" s="185"/>
      <c r="J1" s="185"/>
    </row>
    <row r="2" spans="1:17" ht="16.5" x14ac:dyDescent="0.25">
      <c r="A2" s="186" t="s">
        <v>175</v>
      </c>
      <c r="B2" s="186"/>
      <c r="C2" s="186"/>
      <c r="D2" s="186"/>
      <c r="E2" s="186"/>
      <c r="F2" s="186"/>
      <c r="G2" s="186"/>
      <c r="H2" s="186"/>
      <c r="I2" s="186"/>
      <c r="J2" s="186"/>
    </row>
    <row r="3" spans="1:17" ht="16.5" x14ac:dyDescent="0.25">
      <c r="A3" s="186" t="s">
        <v>2</v>
      </c>
      <c r="B3" s="186"/>
      <c r="C3" s="187" t="s">
        <v>1092</v>
      </c>
      <c r="D3" s="187"/>
      <c r="E3" s="187"/>
      <c r="F3" s="187"/>
      <c r="G3" s="187"/>
      <c r="H3" s="187"/>
      <c r="I3" s="187"/>
      <c r="J3" s="187"/>
    </row>
    <row r="4" spans="1:17" s="51" customFormat="1" ht="45" x14ac:dyDescent="0.25">
      <c r="A4" s="182" t="str">
        <f>'[1]Tabela A'!B3</f>
        <v xml:space="preserve">Objektivi </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10</v>
      </c>
    </row>
    <row r="5" spans="1:17" ht="82.5" x14ac:dyDescent="0.25">
      <c r="A5" s="179">
        <v>1</v>
      </c>
      <c r="B5" s="179" t="s">
        <v>1093</v>
      </c>
      <c r="C5" s="24">
        <v>1.1000000000000001</v>
      </c>
      <c r="D5" s="24" t="s">
        <v>1094</v>
      </c>
      <c r="E5" s="24" t="s">
        <v>1095</v>
      </c>
      <c r="F5" s="24" t="s">
        <v>2895</v>
      </c>
      <c r="G5" s="40" t="s">
        <v>1096</v>
      </c>
      <c r="H5" s="24" t="s">
        <v>1097</v>
      </c>
      <c r="I5" s="24" t="s">
        <v>1098</v>
      </c>
      <c r="J5" s="24" t="s">
        <v>1099</v>
      </c>
    </row>
    <row r="6" spans="1:17" ht="132" x14ac:dyDescent="0.25">
      <c r="A6" s="179"/>
      <c r="B6" s="179"/>
      <c r="C6" s="24">
        <v>1.2</v>
      </c>
      <c r="D6" s="24" t="s">
        <v>1100</v>
      </c>
      <c r="E6" s="24" t="s">
        <v>481</v>
      </c>
      <c r="F6" s="24" t="s">
        <v>1101</v>
      </c>
      <c r="G6" s="24" t="s">
        <v>1102</v>
      </c>
      <c r="H6" s="24" t="s">
        <v>1103</v>
      </c>
      <c r="I6" s="24" t="s">
        <v>1098</v>
      </c>
      <c r="J6" s="24" t="s">
        <v>1099</v>
      </c>
    </row>
    <row r="7" spans="1:17" ht="82.5" x14ac:dyDescent="0.25">
      <c r="A7" s="179"/>
      <c r="B7" s="179"/>
      <c r="C7" s="24">
        <v>1.3</v>
      </c>
      <c r="D7" s="24" t="s">
        <v>1104</v>
      </c>
      <c r="E7" s="24" t="s">
        <v>481</v>
      </c>
      <c r="F7" s="24" t="s">
        <v>1105</v>
      </c>
      <c r="G7" s="24" t="s">
        <v>1106</v>
      </c>
      <c r="H7" s="24" t="s">
        <v>2437</v>
      </c>
      <c r="I7" s="24" t="s">
        <v>1098</v>
      </c>
      <c r="J7" s="24" t="s">
        <v>1107</v>
      </c>
    </row>
    <row r="8" spans="1:17" ht="231" x14ac:dyDescent="0.25">
      <c r="A8" s="179">
        <v>2</v>
      </c>
      <c r="B8" s="179" t="s">
        <v>1108</v>
      </c>
      <c r="C8" s="24">
        <v>2.1</v>
      </c>
      <c r="D8" s="24" t="s">
        <v>1109</v>
      </c>
      <c r="E8" s="24" t="s">
        <v>481</v>
      </c>
      <c r="F8" s="24" t="s">
        <v>3037</v>
      </c>
      <c r="G8" s="24" t="s">
        <v>1110</v>
      </c>
      <c r="H8" s="24" t="s">
        <v>1111</v>
      </c>
      <c r="I8" s="24" t="s">
        <v>1098</v>
      </c>
      <c r="J8" s="24" t="s">
        <v>1112</v>
      </c>
    </row>
    <row r="9" spans="1:17" ht="148.5" x14ac:dyDescent="0.25">
      <c r="A9" s="179"/>
      <c r="B9" s="179"/>
      <c r="C9" s="24">
        <v>2.2000000000000002</v>
      </c>
      <c r="D9" s="24" t="s">
        <v>1113</v>
      </c>
      <c r="E9" s="24" t="s">
        <v>481</v>
      </c>
      <c r="F9" s="24" t="s">
        <v>1114</v>
      </c>
      <c r="G9" s="24" t="s">
        <v>1106</v>
      </c>
      <c r="H9" s="24" t="s">
        <v>1097</v>
      </c>
      <c r="I9" s="24" t="s">
        <v>1098</v>
      </c>
      <c r="J9" s="24" t="s">
        <v>1115</v>
      </c>
    </row>
    <row r="10" spans="1:17" ht="82.5" x14ac:dyDescent="0.25">
      <c r="A10" s="179"/>
      <c r="B10" s="179"/>
      <c r="C10" s="24">
        <v>2.2999999999999998</v>
      </c>
      <c r="D10" s="24" t="s">
        <v>1116</v>
      </c>
      <c r="E10" s="24" t="s">
        <v>481</v>
      </c>
      <c r="F10" s="24" t="s">
        <v>1117</v>
      </c>
      <c r="G10" s="12" t="s">
        <v>1118</v>
      </c>
      <c r="H10" s="24" t="s">
        <v>1097</v>
      </c>
      <c r="I10" s="24" t="s">
        <v>1098</v>
      </c>
      <c r="J10" s="24" t="s">
        <v>1099</v>
      </c>
    </row>
    <row r="11" spans="1:17" ht="132" x14ac:dyDescent="0.25">
      <c r="A11" s="179"/>
      <c r="B11" s="179"/>
      <c r="C11" s="24">
        <v>2.4</v>
      </c>
      <c r="D11" s="24" t="s">
        <v>1119</v>
      </c>
      <c r="E11" s="24" t="s">
        <v>1120</v>
      </c>
      <c r="F11" s="24" t="s">
        <v>1121</v>
      </c>
      <c r="G11" s="24" t="s">
        <v>1122</v>
      </c>
      <c r="H11" s="24" t="s">
        <v>1123</v>
      </c>
      <c r="I11" s="24" t="s">
        <v>1098</v>
      </c>
      <c r="J11" s="24" t="s">
        <v>1124</v>
      </c>
    </row>
    <row r="12" spans="1:17" ht="82.5" x14ac:dyDescent="0.25">
      <c r="A12" s="179">
        <v>3</v>
      </c>
      <c r="B12" s="179" t="s">
        <v>1125</v>
      </c>
      <c r="C12" s="24">
        <v>3.1</v>
      </c>
      <c r="D12" s="24" t="s">
        <v>3038</v>
      </c>
      <c r="E12" s="24" t="s">
        <v>1038</v>
      </c>
      <c r="F12" s="24" t="s">
        <v>1126</v>
      </c>
      <c r="G12" s="24" t="s">
        <v>1127</v>
      </c>
      <c r="H12" s="24" t="s">
        <v>1128</v>
      </c>
      <c r="I12" s="24" t="s">
        <v>1098</v>
      </c>
      <c r="J12" s="24" t="s">
        <v>1099</v>
      </c>
      <c r="Q12" s="52"/>
    </row>
    <row r="13" spans="1:17" ht="132" x14ac:dyDescent="0.25">
      <c r="A13" s="179"/>
      <c r="B13" s="179"/>
      <c r="C13" s="24">
        <v>3.2</v>
      </c>
      <c r="D13" s="24" t="s">
        <v>1129</v>
      </c>
      <c r="E13" s="24" t="s">
        <v>1038</v>
      </c>
      <c r="F13" s="24" t="s">
        <v>1130</v>
      </c>
      <c r="G13" s="24" t="s">
        <v>1131</v>
      </c>
      <c r="H13" s="24" t="s">
        <v>1097</v>
      </c>
      <c r="I13" s="24" t="s">
        <v>1098</v>
      </c>
      <c r="J13" s="24" t="s">
        <v>1099</v>
      </c>
    </row>
    <row r="14" spans="1:17" ht="247.5" x14ac:dyDescent="0.25">
      <c r="A14" s="24">
        <v>4</v>
      </c>
      <c r="B14" s="24" t="s">
        <v>1132</v>
      </c>
      <c r="C14" s="24">
        <v>4.0999999999999996</v>
      </c>
      <c r="D14" s="24" t="s">
        <v>1133</v>
      </c>
      <c r="E14" s="24" t="s">
        <v>205</v>
      </c>
      <c r="F14" s="24" t="s">
        <v>1134</v>
      </c>
      <c r="G14" s="24" t="s">
        <v>1127</v>
      </c>
      <c r="H14" s="24" t="s">
        <v>1135</v>
      </c>
      <c r="I14" s="24" t="s">
        <v>1098</v>
      </c>
      <c r="J14" s="24" t="s">
        <v>1136</v>
      </c>
    </row>
  </sheetData>
  <mergeCells count="12">
    <mergeCell ref="A5:A7"/>
    <mergeCell ref="B5:B7"/>
    <mergeCell ref="A8:A11"/>
    <mergeCell ref="B8:B11"/>
    <mergeCell ref="A12:A13"/>
    <mergeCell ref="B12:B13"/>
    <mergeCell ref="A1:J1"/>
    <mergeCell ref="A2:J2"/>
    <mergeCell ref="A3:B3"/>
    <mergeCell ref="C3:J3"/>
    <mergeCell ref="A4:B4"/>
    <mergeCell ref="C4:D4"/>
  </mergeCells>
  <pageMargins left="0.7" right="0.7"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23" workbookViewId="0">
      <selection activeCell="F24" sqref="F24"/>
    </sheetView>
  </sheetViews>
  <sheetFormatPr defaultRowHeight="16.5" x14ac:dyDescent="0.3"/>
  <cols>
    <col min="1" max="1" width="6" style="31" customWidth="1"/>
    <col min="2" max="2" width="16" style="31" customWidth="1"/>
    <col min="3" max="3" width="5" style="31" customWidth="1"/>
    <col min="4" max="4" width="28" style="31" customWidth="1"/>
    <col min="5" max="5" width="14.7109375" style="31" customWidth="1"/>
    <col min="6" max="6" width="45.5703125" style="31" customWidth="1"/>
    <col min="7" max="7" width="15.140625" style="31" customWidth="1"/>
    <col min="8" max="8" width="15" style="31" customWidth="1"/>
    <col min="9" max="9" width="12.7109375" style="31" customWidth="1"/>
    <col min="10" max="10" width="12.85546875" style="31" customWidth="1"/>
    <col min="11" max="11" width="15.7109375" style="31" customWidth="1"/>
    <col min="12" max="256" width="9.140625" style="31"/>
    <col min="257" max="257" width="6" style="31" customWidth="1"/>
    <col min="258" max="258" width="16" style="31" customWidth="1"/>
    <col min="259" max="259" width="5" style="31" customWidth="1"/>
    <col min="260" max="260" width="28" style="31" customWidth="1"/>
    <col min="261" max="261" width="14.7109375" style="31" customWidth="1"/>
    <col min="262" max="262" width="52.7109375" style="31" customWidth="1"/>
    <col min="263" max="263" width="15.140625" style="31" customWidth="1"/>
    <col min="264" max="264" width="18.42578125" style="31" customWidth="1"/>
    <col min="265" max="266" width="15" style="31" customWidth="1"/>
    <col min="267" max="267" width="15.7109375" style="31" customWidth="1"/>
    <col min="268" max="512" width="9.140625" style="31"/>
    <col min="513" max="513" width="6" style="31" customWidth="1"/>
    <col min="514" max="514" width="16" style="31" customWidth="1"/>
    <col min="515" max="515" width="5" style="31" customWidth="1"/>
    <col min="516" max="516" width="28" style="31" customWidth="1"/>
    <col min="517" max="517" width="14.7109375" style="31" customWidth="1"/>
    <col min="518" max="518" width="52.7109375" style="31" customWidth="1"/>
    <col min="519" max="519" width="15.140625" style="31" customWidth="1"/>
    <col min="520" max="520" width="18.42578125" style="31" customWidth="1"/>
    <col min="521" max="522" width="15" style="31" customWidth="1"/>
    <col min="523" max="523" width="15.7109375" style="31" customWidth="1"/>
    <col min="524" max="768" width="9.140625" style="31"/>
    <col min="769" max="769" width="6" style="31" customWidth="1"/>
    <col min="770" max="770" width="16" style="31" customWidth="1"/>
    <col min="771" max="771" width="5" style="31" customWidth="1"/>
    <col min="772" max="772" width="28" style="31" customWidth="1"/>
    <col min="773" max="773" width="14.7109375" style="31" customWidth="1"/>
    <col min="774" max="774" width="52.7109375" style="31" customWidth="1"/>
    <col min="775" max="775" width="15.140625" style="31" customWidth="1"/>
    <col min="776" max="776" width="18.42578125" style="31" customWidth="1"/>
    <col min="777" max="778" width="15" style="31" customWidth="1"/>
    <col min="779" max="779" width="15.7109375" style="31" customWidth="1"/>
    <col min="780" max="1024" width="9.140625" style="31"/>
    <col min="1025" max="1025" width="6" style="31" customWidth="1"/>
    <col min="1026" max="1026" width="16" style="31" customWidth="1"/>
    <col min="1027" max="1027" width="5" style="31" customWidth="1"/>
    <col min="1028" max="1028" width="28" style="31" customWidth="1"/>
    <col min="1029" max="1029" width="14.7109375" style="31" customWidth="1"/>
    <col min="1030" max="1030" width="52.7109375" style="31" customWidth="1"/>
    <col min="1031" max="1031" width="15.140625" style="31" customWidth="1"/>
    <col min="1032" max="1032" width="18.42578125" style="31" customWidth="1"/>
    <col min="1033" max="1034" width="15" style="31" customWidth="1"/>
    <col min="1035" max="1035" width="15.7109375" style="31" customWidth="1"/>
    <col min="1036" max="1280" width="9.140625" style="31"/>
    <col min="1281" max="1281" width="6" style="31" customWidth="1"/>
    <col min="1282" max="1282" width="16" style="31" customWidth="1"/>
    <col min="1283" max="1283" width="5" style="31" customWidth="1"/>
    <col min="1284" max="1284" width="28" style="31" customWidth="1"/>
    <col min="1285" max="1285" width="14.7109375" style="31" customWidth="1"/>
    <col min="1286" max="1286" width="52.7109375" style="31" customWidth="1"/>
    <col min="1287" max="1287" width="15.140625" style="31" customWidth="1"/>
    <col min="1288" max="1288" width="18.42578125" style="31" customWidth="1"/>
    <col min="1289" max="1290" width="15" style="31" customWidth="1"/>
    <col min="1291" max="1291" width="15.7109375" style="31" customWidth="1"/>
    <col min="1292" max="1536" width="9.140625" style="31"/>
    <col min="1537" max="1537" width="6" style="31" customWidth="1"/>
    <col min="1538" max="1538" width="16" style="31" customWidth="1"/>
    <col min="1539" max="1539" width="5" style="31" customWidth="1"/>
    <col min="1540" max="1540" width="28" style="31" customWidth="1"/>
    <col min="1541" max="1541" width="14.7109375" style="31" customWidth="1"/>
    <col min="1542" max="1542" width="52.7109375" style="31" customWidth="1"/>
    <col min="1543" max="1543" width="15.140625" style="31" customWidth="1"/>
    <col min="1544" max="1544" width="18.42578125" style="31" customWidth="1"/>
    <col min="1545" max="1546" width="15" style="31" customWidth="1"/>
    <col min="1547" max="1547" width="15.7109375" style="31" customWidth="1"/>
    <col min="1548" max="1792" width="9.140625" style="31"/>
    <col min="1793" max="1793" width="6" style="31" customWidth="1"/>
    <col min="1794" max="1794" width="16" style="31" customWidth="1"/>
    <col min="1795" max="1795" width="5" style="31" customWidth="1"/>
    <col min="1796" max="1796" width="28" style="31" customWidth="1"/>
    <col min="1797" max="1797" width="14.7109375" style="31" customWidth="1"/>
    <col min="1798" max="1798" width="52.7109375" style="31" customWidth="1"/>
    <col min="1799" max="1799" width="15.140625" style="31" customWidth="1"/>
    <col min="1800" max="1800" width="18.42578125" style="31" customWidth="1"/>
    <col min="1801" max="1802" width="15" style="31" customWidth="1"/>
    <col min="1803" max="1803" width="15.7109375" style="31" customWidth="1"/>
    <col min="1804" max="2048" width="9.140625" style="31"/>
    <col min="2049" max="2049" width="6" style="31" customWidth="1"/>
    <col min="2050" max="2050" width="16" style="31" customWidth="1"/>
    <col min="2051" max="2051" width="5" style="31" customWidth="1"/>
    <col min="2052" max="2052" width="28" style="31" customWidth="1"/>
    <col min="2053" max="2053" width="14.7109375" style="31" customWidth="1"/>
    <col min="2054" max="2054" width="52.7109375" style="31" customWidth="1"/>
    <col min="2055" max="2055" width="15.140625" style="31" customWidth="1"/>
    <col min="2056" max="2056" width="18.42578125" style="31" customWidth="1"/>
    <col min="2057" max="2058" width="15" style="31" customWidth="1"/>
    <col min="2059" max="2059" width="15.7109375" style="31" customWidth="1"/>
    <col min="2060" max="2304" width="9.140625" style="31"/>
    <col min="2305" max="2305" width="6" style="31" customWidth="1"/>
    <col min="2306" max="2306" width="16" style="31" customWidth="1"/>
    <col min="2307" max="2307" width="5" style="31" customWidth="1"/>
    <col min="2308" max="2308" width="28" style="31" customWidth="1"/>
    <col min="2309" max="2309" width="14.7109375" style="31" customWidth="1"/>
    <col min="2310" max="2310" width="52.7109375" style="31" customWidth="1"/>
    <col min="2311" max="2311" width="15.140625" style="31" customWidth="1"/>
    <col min="2312" max="2312" width="18.42578125" style="31" customWidth="1"/>
    <col min="2313" max="2314" width="15" style="31" customWidth="1"/>
    <col min="2315" max="2315" width="15.7109375" style="31" customWidth="1"/>
    <col min="2316" max="2560" width="9.140625" style="31"/>
    <col min="2561" max="2561" width="6" style="31" customWidth="1"/>
    <col min="2562" max="2562" width="16" style="31" customWidth="1"/>
    <col min="2563" max="2563" width="5" style="31" customWidth="1"/>
    <col min="2564" max="2564" width="28" style="31" customWidth="1"/>
    <col min="2565" max="2565" width="14.7109375" style="31" customWidth="1"/>
    <col min="2566" max="2566" width="52.7109375" style="31" customWidth="1"/>
    <col min="2567" max="2567" width="15.140625" style="31" customWidth="1"/>
    <col min="2568" max="2568" width="18.42578125" style="31" customWidth="1"/>
    <col min="2569" max="2570" width="15" style="31" customWidth="1"/>
    <col min="2571" max="2571" width="15.7109375" style="31" customWidth="1"/>
    <col min="2572" max="2816" width="9.140625" style="31"/>
    <col min="2817" max="2817" width="6" style="31" customWidth="1"/>
    <col min="2818" max="2818" width="16" style="31" customWidth="1"/>
    <col min="2819" max="2819" width="5" style="31" customWidth="1"/>
    <col min="2820" max="2820" width="28" style="31" customWidth="1"/>
    <col min="2821" max="2821" width="14.7109375" style="31" customWidth="1"/>
    <col min="2822" max="2822" width="52.7109375" style="31" customWidth="1"/>
    <col min="2823" max="2823" width="15.140625" style="31" customWidth="1"/>
    <col min="2824" max="2824" width="18.42578125" style="31" customWidth="1"/>
    <col min="2825" max="2826" width="15" style="31" customWidth="1"/>
    <col min="2827" max="2827" width="15.7109375" style="31" customWidth="1"/>
    <col min="2828" max="3072" width="9.140625" style="31"/>
    <col min="3073" max="3073" width="6" style="31" customWidth="1"/>
    <col min="3074" max="3074" width="16" style="31" customWidth="1"/>
    <col min="3075" max="3075" width="5" style="31" customWidth="1"/>
    <col min="3076" max="3076" width="28" style="31" customWidth="1"/>
    <col min="3077" max="3077" width="14.7109375" style="31" customWidth="1"/>
    <col min="3078" max="3078" width="52.7109375" style="31" customWidth="1"/>
    <col min="3079" max="3079" width="15.140625" style="31" customWidth="1"/>
    <col min="3080" max="3080" width="18.42578125" style="31" customWidth="1"/>
    <col min="3081" max="3082" width="15" style="31" customWidth="1"/>
    <col min="3083" max="3083" width="15.7109375" style="31" customWidth="1"/>
    <col min="3084" max="3328" width="9.140625" style="31"/>
    <col min="3329" max="3329" width="6" style="31" customWidth="1"/>
    <col min="3330" max="3330" width="16" style="31" customWidth="1"/>
    <col min="3331" max="3331" width="5" style="31" customWidth="1"/>
    <col min="3332" max="3332" width="28" style="31" customWidth="1"/>
    <col min="3333" max="3333" width="14.7109375" style="31" customWidth="1"/>
    <col min="3334" max="3334" width="52.7109375" style="31" customWidth="1"/>
    <col min="3335" max="3335" width="15.140625" style="31" customWidth="1"/>
    <col min="3336" max="3336" width="18.42578125" style="31" customWidth="1"/>
    <col min="3337" max="3338" width="15" style="31" customWidth="1"/>
    <col min="3339" max="3339" width="15.7109375" style="31" customWidth="1"/>
    <col min="3340" max="3584" width="9.140625" style="31"/>
    <col min="3585" max="3585" width="6" style="31" customWidth="1"/>
    <col min="3586" max="3586" width="16" style="31" customWidth="1"/>
    <col min="3587" max="3587" width="5" style="31" customWidth="1"/>
    <col min="3588" max="3588" width="28" style="31" customWidth="1"/>
    <col min="3589" max="3589" width="14.7109375" style="31" customWidth="1"/>
    <col min="3590" max="3590" width="52.7109375" style="31" customWidth="1"/>
    <col min="3591" max="3591" width="15.140625" style="31" customWidth="1"/>
    <col min="3592" max="3592" width="18.42578125" style="31" customWidth="1"/>
    <col min="3593" max="3594" width="15" style="31" customWidth="1"/>
    <col min="3595" max="3595" width="15.7109375" style="31" customWidth="1"/>
    <col min="3596" max="3840" width="9.140625" style="31"/>
    <col min="3841" max="3841" width="6" style="31" customWidth="1"/>
    <col min="3842" max="3842" width="16" style="31" customWidth="1"/>
    <col min="3843" max="3843" width="5" style="31" customWidth="1"/>
    <col min="3844" max="3844" width="28" style="31" customWidth="1"/>
    <col min="3845" max="3845" width="14.7109375" style="31" customWidth="1"/>
    <col min="3846" max="3846" width="52.7109375" style="31" customWidth="1"/>
    <col min="3847" max="3847" width="15.140625" style="31" customWidth="1"/>
    <col min="3848" max="3848" width="18.42578125" style="31" customWidth="1"/>
    <col min="3849" max="3850" width="15" style="31" customWidth="1"/>
    <col min="3851" max="3851" width="15.7109375" style="31" customWidth="1"/>
    <col min="3852" max="4096" width="9.140625" style="31"/>
    <col min="4097" max="4097" width="6" style="31" customWidth="1"/>
    <col min="4098" max="4098" width="16" style="31" customWidth="1"/>
    <col min="4099" max="4099" width="5" style="31" customWidth="1"/>
    <col min="4100" max="4100" width="28" style="31" customWidth="1"/>
    <col min="4101" max="4101" width="14.7109375" style="31" customWidth="1"/>
    <col min="4102" max="4102" width="52.7109375" style="31" customWidth="1"/>
    <col min="4103" max="4103" width="15.140625" style="31" customWidth="1"/>
    <col min="4104" max="4104" width="18.42578125" style="31" customWidth="1"/>
    <col min="4105" max="4106" width="15" style="31" customWidth="1"/>
    <col min="4107" max="4107" width="15.7109375" style="31" customWidth="1"/>
    <col min="4108" max="4352" width="9.140625" style="31"/>
    <col min="4353" max="4353" width="6" style="31" customWidth="1"/>
    <col min="4354" max="4354" width="16" style="31" customWidth="1"/>
    <col min="4355" max="4355" width="5" style="31" customWidth="1"/>
    <col min="4356" max="4356" width="28" style="31" customWidth="1"/>
    <col min="4357" max="4357" width="14.7109375" style="31" customWidth="1"/>
    <col min="4358" max="4358" width="52.7109375" style="31" customWidth="1"/>
    <col min="4359" max="4359" width="15.140625" style="31" customWidth="1"/>
    <col min="4360" max="4360" width="18.42578125" style="31" customWidth="1"/>
    <col min="4361" max="4362" width="15" style="31" customWidth="1"/>
    <col min="4363" max="4363" width="15.7109375" style="31" customWidth="1"/>
    <col min="4364" max="4608" width="9.140625" style="31"/>
    <col min="4609" max="4609" width="6" style="31" customWidth="1"/>
    <col min="4610" max="4610" width="16" style="31" customWidth="1"/>
    <col min="4611" max="4611" width="5" style="31" customWidth="1"/>
    <col min="4612" max="4612" width="28" style="31" customWidth="1"/>
    <col min="4613" max="4613" width="14.7109375" style="31" customWidth="1"/>
    <col min="4614" max="4614" width="52.7109375" style="31" customWidth="1"/>
    <col min="4615" max="4615" width="15.140625" style="31" customWidth="1"/>
    <col min="4616" max="4616" width="18.42578125" style="31" customWidth="1"/>
    <col min="4617" max="4618" width="15" style="31" customWidth="1"/>
    <col min="4619" max="4619" width="15.7109375" style="31" customWidth="1"/>
    <col min="4620" max="4864" width="9.140625" style="31"/>
    <col min="4865" max="4865" width="6" style="31" customWidth="1"/>
    <col min="4866" max="4866" width="16" style="31" customWidth="1"/>
    <col min="4867" max="4867" width="5" style="31" customWidth="1"/>
    <col min="4868" max="4868" width="28" style="31" customWidth="1"/>
    <col min="4869" max="4869" width="14.7109375" style="31" customWidth="1"/>
    <col min="4870" max="4870" width="52.7109375" style="31" customWidth="1"/>
    <col min="4871" max="4871" width="15.140625" style="31" customWidth="1"/>
    <col min="4872" max="4872" width="18.42578125" style="31" customWidth="1"/>
    <col min="4873" max="4874" width="15" style="31" customWidth="1"/>
    <col min="4875" max="4875" width="15.7109375" style="31" customWidth="1"/>
    <col min="4876" max="5120" width="9.140625" style="31"/>
    <col min="5121" max="5121" width="6" style="31" customWidth="1"/>
    <col min="5122" max="5122" width="16" style="31" customWidth="1"/>
    <col min="5123" max="5123" width="5" style="31" customWidth="1"/>
    <col min="5124" max="5124" width="28" style="31" customWidth="1"/>
    <col min="5125" max="5125" width="14.7109375" style="31" customWidth="1"/>
    <col min="5126" max="5126" width="52.7109375" style="31" customWidth="1"/>
    <col min="5127" max="5127" width="15.140625" style="31" customWidth="1"/>
    <col min="5128" max="5128" width="18.42578125" style="31" customWidth="1"/>
    <col min="5129" max="5130" width="15" style="31" customWidth="1"/>
    <col min="5131" max="5131" width="15.7109375" style="31" customWidth="1"/>
    <col min="5132" max="5376" width="9.140625" style="31"/>
    <col min="5377" max="5377" width="6" style="31" customWidth="1"/>
    <col min="5378" max="5378" width="16" style="31" customWidth="1"/>
    <col min="5379" max="5379" width="5" style="31" customWidth="1"/>
    <col min="5380" max="5380" width="28" style="31" customWidth="1"/>
    <col min="5381" max="5381" width="14.7109375" style="31" customWidth="1"/>
    <col min="5382" max="5382" width="52.7109375" style="31" customWidth="1"/>
    <col min="5383" max="5383" width="15.140625" style="31" customWidth="1"/>
    <col min="5384" max="5384" width="18.42578125" style="31" customWidth="1"/>
    <col min="5385" max="5386" width="15" style="31" customWidth="1"/>
    <col min="5387" max="5387" width="15.7109375" style="31" customWidth="1"/>
    <col min="5388" max="5632" width="9.140625" style="31"/>
    <col min="5633" max="5633" width="6" style="31" customWidth="1"/>
    <col min="5634" max="5634" width="16" style="31" customWidth="1"/>
    <col min="5635" max="5635" width="5" style="31" customWidth="1"/>
    <col min="5636" max="5636" width="28" style="31" customWidth="1"/>
    <col min="5637" max="5637" width="14.7109375" style="31" customWidth="1"/>
    <col min="5638" max="5638" width="52.7109375" style="31" customWidth="1"/>
    <col min="5639" max="5639" width="15.140625" style="31" customWidth="1"/>
    <col min="5640" max="5640" width="18.42578125" style="31" customWidth="1"/>
    <col min="5641" max="5642" width="15" style="31" customWidth="1"/>
    <col min="5643" max="5643" width="15.7109375" style="31" customWidth="1"/>
    <col min="5644" max="5888" width="9.140625" style="31"/>
    <col min="5889" max="5889" width="6" style="31" customWidth="1"/>
    <col min="5890" max="5890" width="16" style="31" customWidth="1"/>
    <col min="5891" max="5891" width="5" style="31" customWidth="1"/>
    <col min="5892" max="5892" width="28" style="31" customWidth="1"/>
    <col min="5893" max="5893" width="14.7109375" style="31" customWidth="1"/>
    <col min="5894" max="5894" width="52.7109375" style="31" customWidth="1"/>
    <col min="5895" max="5895" width="15.140625" style="31" customWidth="1"/>
    <col min="5896" max="5896" width="18.42578125" style="31" customWidth="1"/>
    <col min="5897" max="5898" width="15" style="31" customWidth="1"/>
    <col min="5899" max="5899" width="15.7109375" style="31" customWidth="1"/>
    <col min="5900" max="6144" width="9.140625" style="31"/>
    <col min="6145" max="6145" width="6" style="31" customWidth="1"/>
    <col min="6146" max="6146" width="16" style="31" customWidth="1"/>
    <col min="6147" max="6147" width="5" style="31" customWidth="1"/>
    <col min="6148" max="6148" width="28" style="31" customWidth="1"/>
    <col min="6149" max="6149" width="14.7109375" style="31" customWidth="1"/>
    <col min="6150" max="6150" width="52.7109375" style="31" customWidth="1"/>
    <col min="6151" max="6151" width="15.140625" style="31" customWidth="1"/>
    <col min="6152" max="6152" width="18.42578125" style="31" customWidth="1"/>
    <col min="6153" max="6154" width="15" style="31" customWidth="1"/>
    <col min="6155" max="6155" width="15.7109375" style="31" customWidth="1"/>
    <col min="6156" max="6400" width="9.140625" style="31"/>
    <col min="6401" max="6401" width="6" style="31" customWidth="1"/>
    <col min="6402" max="6402" width="16" style="31" customWidth="1"/>
    <col min="6403" max="6403" width="5" style="31" customWidth="1"/>
    <col min="6404" max="6404" width="28" style="31" customWidth="1"/>
    <col min="6405" max="6405" width="14.7109375" style="31" customWidth="1"/>
    <col min="6406" max="6406" width="52.7109375" style="31" customWidth="1"/>
    <col min="6407" max="6407" width="15.140625" style="31" customWidth="1"/>
    <col min="6408" max="6408" width="18.42578125" style="31" customWidth="1"/>
    <col min="6409" max="6410" width="15" style="31" customWidth="1"/>
    <col min="6411" max="6411" width="15.7109375" style="31" customWidth="1"/>
    <col min="6412" max="6656" width="9.140625" style="31"/>
    <col min="6657" max="6657" width="6" style="31" customWidth="1"/>
    <col min="6658" max="6658" width="16" style="31" customWidth="1"/>
    <col min="6659" max="6659" width="5" style="31" customWidth="1"/>
    <col min="6660" max="6660" width="28" style="31" customWidth="1"/>
    <col min="6661" max="6661" width="14.7109375" style="31" customWidth="1"/>
    <col min="6662" max="6662" width="52.7109375" style="31" customWidth="1"/>
    <col min="6663" max="6663" width="15.140625" style="31" customWidth="1"/>
    <col min="6664" max="6664" width="18.42578125" style="31" customWidth="1"/>
    <col min="6665" max="6666" width="15" style="31" customWidth="1"/>
    <col min="6667" max="6667" width="15.7109375" style="31" customWidth="1"/>
    <col min="6668" max="6912" width="9.140625" style="31"/>
    <col min="6913" max="6913" width="6" style="31" customWidth="1"/>
    <col min="6914" max="6914" width="16" style="31" customWidth="1"/>
    <col min="6915" max="6915" width="5" style="31" customWidth="1"/>
    <col min="6916" max="6916" width="28" style="31" customWidth="1"/>
    <col min="6917" max="6917" width="14.7109375" style="31" customWidth="1"/>
    <col min="6918" max="6918" width="52.7109375" style="31" customWidth="1"/>
    <col min="6919" max="6919" width="15.140625" style="31" customWidth="1"/>
    <col min="6920" max="6920" width="18.42578125" style="31" customWidth="1"/>
    <col min="6921" max="6922" width="15" style="31" customWidth="1"/>
    <col min="6923" max="6923" width="15.7109375" style="31" customWidth="1"/>
    <col min="6924" max="7168" width="9.140625" style="31"/>
    <col min="7169" max="7169" width="6" style="31" customWidth="1"/>
    <col min="7170" max="7170" width="16" style="31" customWidth="1"/>
    <col min="7171" max="7171" width="5" style="31" customWidth="1"/>
    <col min="7172" max="7172" width="28" style="31" customWidth="1"/>
    <col min="7173" max="7173" width="14.7109375" style="31" customWidth="1"/>
    <col min="7174" max="7174" width="52.7109375" style="31" customWidth="1"/>
    <col min="7175" max="7175" width="15.140625" style="31" customWidth="1"/>
    <col min="7176" max="7176" width="18.42578125" style="31" customWidth="1"/>
    <col min="7177" max="7178" width="15" style="31" customWidth="1"/>
    <col min="7179" max="7179" width="15.7109375" style="31" customWidth="1"/>
    <col min="7180" max="7424" width="9.140625" style="31"/>
    <col min="7425" max="7425" width="6" style="31" customWidth="1"/>
    <col min="7426" max="7426" width="16" style="31" customWidth="1"/>
    <col min="7427" max="7427" width="5" style="31" customWidth="1"/>
    <col min="7428" max="7428" width="28" style="31" customWidth="1"/>
    <col min="7429" max="7429" width="14.7109375" style="31" customWidth="1"/>
    <col min="7430" max="7430" width="52.7109375" style="31" customWidth="1"/>
    <col min="7431" max="7431" width="15.140625" style="31" customWidth="1"/>
    <col min="7432" max="7432" width="18.42578125" style="31" customWidth="1"/>
    <col min="7433" max="7434" width="15" style="31" customWidth="1"/>
    <col min="7435" max="7435" width="15.7109375" style="31" customWidth="1"/>
    <col min="7436" max="7680" width="9.140625" style="31"/>
    <col min="7681" max="7681" width="6" style="31" customWidth="1"/>
    <col min="7682" max="7682" width="16" style="31" customWidth="1"/>
    <col min="7683" max="7683" width="5" style="31" customWidth="1"/>
    <col min="7684" max="7684" width="28" style="31" customWidth="1"/>
    <col min="7685" max="7685" width="14.7109375" style="31" customWidth="1"/>
    <col min="7686" max="7686" width="52.7109375" style="31" customWidth="1"/>
    <col min="7687" max="7687" width="15.140625" style="31" customWidth="1"/>
    <col min="7688" max="7688" width="18.42578125" style="31" customWidth="1"/>
    <col min="7689" max="7690" width="15" style="31" customWidth="1"/>
    <col min="7691" max="7691" width="15.7109375" style="31" customWidth="1"/>
    <col min="7692" max="7936" width="9.140625" style="31"/>
    <col min="7937" max="7937" width="6" style="31" customWidth="1"/>
    <col min="7938" max="7938" width="16" style="31" customWidth="1"/>
    <col min="7939" max="7939" width="5" style="31" customWidth="1"/>
    <col min="7940" max="7940" width="28" style="31" customWidth="1"/>
    <col min="7941" max="7941" width="14.7109375" style="31" customWidth="1"/>
    <col min="7942" max="7942" width="52.7109375" style="31" customWidth="1"/>
    <col min="7943" max="7943" width="15.140625" style="31" customWidth="1"/>
    <col min="7944" max="7944" width="18.42578125" style="31" customWidth="1"/>
    <col min="7945" max="7946" width="15" style="31" customWidth="1"/>
    <col min="7947" max="7947" width="15.7109375" style="31" customWidth="1"/>
    <col min="7948" max="8192" width="9.140625" style="31"/>
    <col min="8193" max="8193" width="6" style="31" customWidth="1"/>
    <col min="8194" max="8194" width="16" style="31" customWidth="1"/>
    <col min="8195" max="8195" width="5" style="31" customWidth="1"/>
    <col min="8196" max="8196" width="28" style="31" customWidth="1"/>
    <col min="8197" max="8197" width="14.7109375" style="31" customWidth="1"/>
    <col min="8198" max="8198" width="52.7109375" style="31" customWidth="1"/>
    <col min="8199" max="8199" width="15.140625" style="31" customWidth="1"/>
    <col min="8200" max="8200" width="18.42578125" style="31" customWidth="1"/>
    <col min="8201" max="8202" width="15" style="31" customWidth="1"/>
    <col min="8203" max="8203" width="15.7109375" style="31" customWidth="1"/>
    <col min="8204" max="8448" width="9.140625" style="31"/>
    <col min="8449" max="8449" width="6" style="31" customWidth="1"/>
    <col min="8450" max="8450" width="16" style="31" customWidth="1"/>
    <col min="8451" max="8451" width="5" style="31" customWidth="1"/>
    <col min="8452" max="8452" width="28" style="31" customWidth="1"/>
    <col min="8453" max="8453" width="14.7109375" style="31" customWidth="1"/>
    <col min="8454" max="8454" width="52.7109375" style="31" customWidth="1"/>
    <col min="8455" max="8455" width="15.140625" style="31" customWidth="1"/>
    <col min="8456" max="8456" width="18.42578125" style="31" customWidth="1"/>
    <col min="8457" max="8458" width="15" style="31" customWidth="1"/>
    <col min="8459" max="8459" width="15.7109375" style="31" customWidth="1"/>
    <col min="8460" max="8704" width="9.140625" style="31"/>
    <col min="8705" max="8705" width="6" style="31" customWidth="1"/>
    <col min="8706" max="8706" width="16" style="31" customWidth="1"/>
    <col min="8707" max="8707" width="5" style="31" customWidth="1"/>
    <col min="8708" max="8708" width="28" style="31" customWidth="1"/>
    <col min="8709" max="8709" width="14.7109375" style="31" customWidth="1"/>
    <col min="8710" max="8710" width="52.7109375" style="31" customWidth="1"/>
    <col min="8711" max="8711" width="15.140625" style="31" customWidth="1"/>
    <col min="8712" max="8712" width="18.42578125" style="31" customWidth="1"/>
    <col min="8713" max="8714" width="15" style="31" customWidth="1"/>
    <col min="8715" max="8715" width="15.7109375" style="31" customWidth="1"/>
    <col min="8716" max="8960" width="9.140625" style="31"/>
    <col min="8961" max="8961" width="6" style="31" customWidth="1"/>
    <col min="8962" max="8962" width="16" style="31" customWidth="1"/>
    <col min="8963" max="8963" width="5" style="31" customWidth="1"/>
    <col min="8964" max="8964" width="28" style="31" customWidth="1"/>
    <col min="8965" max="8965" width="14.7109375" style="31" customWidth="1"/>
    <col min="8966" max="8966" width="52.7109375" style="31" customWidth="1"/>
    <col min="8967" max="8967" width="15.140625" style="31" customWidth="1"/>
    <col min="8968" max="8968" width="18.42578125" style="31" customWidth="1"/>
    <col min="8969" max="8970" width="15" style="31" customWidth="1"/>
    <col min="8971" max="8971" width="15.7109375" style="31" customWidth="1"/>
    <col min="8972" max="9216" width="9.140625" style="31"/>
    <col min="9217" max="9217" width="6" style="31" customWidth="1"/>
    <col min="9218" max="9218" width="16" style="31" customWidth="1"/>
    <col min="9219" max="9219" width="5" style="31" customWidth="1"/>
    <col min="9220" max="9220" width="28" style="31" customWidth="1"/>
    <col min="9221" max="9221" width="14.7109375" style="31" customWidth="1"/>
    <col min="9222" max="9222" width="52.7109375" style="31" customWidth="1"/>
    <col min="9223" max="9223" width="15.140625" style="31" customWidth="1"/>
    <col min="9224" max="9224" width="18.42578125" style="31" customWidth="1"/>
    <col min="9225" max="9226" width="15" style="31" customWidth="1"/>
    <col min="9227" max="9227" width="15.7109375" style="31" customWidth="1"/>
    <col min="9228" max="9472" width="9.140625" style="31"/>
    <col min="9473" max="9473" width="6" style="31" customWidth="1"/>
    <col min="9474" max="9474" width="16" style="31" customWidth="1"/>
    <col min="9475" max="9475" width="5" style="31" customWidth="1"/>
    <col min="9476" max="9476" width="28" style="31" customWidth="1"/>
    <col min="9477" max="9477" width="14.7109375" style="31" customWidth="1"/>
    <col min="9478" max="9478" width="52.7109375" style="31" customWidth="1"/>
    <col min="9479" max="9479" width="15.140625" style="31" customWidth="1"/>
    <col min="9480" max="9480" width="18.42578125" style="31" customWidth="1"/>
    <col min="9481" max="9482" width="15" style="31" customWidth="1"/>
    <col min="9483" max="9483" width="15.7109375" style="31" customWidth="1"/>
    <col min="9484" max="9728" width="9.140625" style="31"/>
    <col min="9729" max="9729" width="6" style="31" customWidth="1"/>
    <col min="9730" max="9730" width="16" style="31" customWidth="1"/>
    <col min="9731" max="9731" width="5" style="31" customWidth="1"/>
    <col min="9732" max="9732" width="28" style="31" customWidth="1"/>
    <col min="9733" max="9733" width="14.7109375" style="31" customWidth="1"/>
    <col min="9734" max="9734" width="52.7109375" style="31" customWidth="1"/>
    <col min="9735" max="9735" width="15.140625" style="31" customWidth="1"/>
    <col min="9736" max="9736" width="18.42578125" style="31" customWidth="1"/>
    <col min="9737" max="9738" width="15" style="31" customWidth="1"/>
    <col min="9739" max="9739" width="15.7109375" style="31" customWidth="1"/>
    <col min="9740" max="9984" width="9.140625" style="31"/>
    <col min="9985" max="9985" width="6" style="31" customWidth="1"/>
    <col min="9986" max="9986" width="16" style="31" customWidth="1"/>
    <col min="9987" max="9987" width="5" style="31" customWidth="1"/>
    <col min="9988" max="9988" width="28" style="31" customWidth="1"/>
    <col min="9989" max="9989" width="14.7109375" style="31" customWidth="1"/>
    <col min="9990" max="9990" width="52.7109375" style="31" customWidth="1"/>
    <col min="9991" max="9991" width="15.140625" style="31" customWidth="1"/>
    <col min="9992" max="9992" width="18.42578125" style="31" customWidth="1"/>
    <col min="9993" max="9994" width="15" style="31" customWidth="1"/>
    <col min="9995" max="9995" width="15.7109375" style="31" customWidth="1"/>
    <col min="9996" max="10240" width="9.140625" style="31"/>
    <col min="10241" max="10241" width="6" style="31" customWidth="1"/>
    <col min="10242" max="10242" width="16" style="31" customWidth="1"/>
    <col min="10243" max="10243" width="5" style="31" customWidth="1"/>
    <col min="10244" max="10244" width="28" style="31" customWidth="1"/>
    <col min="10245" max="10245" width="14.7109375" style="31" customWidth="1"/>
    <col min="10246" max="10246" width="52.7109375" style="31" customWidth="1"/>
    <col min="10247" max="10247" width="15.140625" style="31" customWidth="1"/>
    <col min="10248" max="10248" width="18.42578125" style="31" customWidth="1"/>
    <col min="10249" max="10250" width="15" style="31" customWidth="1"/>
    <col min="10251" max="10251" width="15.7109375" style="31" customWidth="1"/>
    <col min="10252" max="10496" width="9.140625" style="31"/>
    <col min="10497" max="10497" width="6" style="31" customWidth="1"/>
    <col min="10498" max="10498" width="16" style="31" customWidth="1"/>
    <col min="10499" max="10499" width="5" style="31" customWidth="1"/>
    <col min="10500" max="10500" width="28" style="31" customWidth="1"/>
    <col min="10501" max="10501" width="14.7109375" style="31" customWidth="1"/>
    <col min="10502" max="10502" width="52.7109375" style="31" customWidth="1"/>
    <col min="10503" max="10503" width="15.140625" style="31" customWidth="1"/>
    <col min="10504" max="10504" width="18.42578125" style="31" customWidth="1"/>
    <col min="10505" max="10506" width="15" style="31" customWidth="1"/>
    <col min="10507" max="10507" width="15.7109375" style="31" customWidth="1"/>
    <col min="10508" max="10752" width="9.140625" style="31"/>
    <col min="10753" max="10753" width="6" style="31" customWidth="1"/>
    <col min="10754" max="10754" width="16" style="31" customWidth="1"/>
    <col min="10755" max="10755" width="5" style="31" customWidth="1"/>
    <col min="10756" max="10756" width="28" style="31" customWidth="1"/>
    <col min="10757" max="10757" width="14.7109375" style="31" customWidth="1"/>
    <col min="10758" max="10758" width="52.7109375" style="31" customWidth="1"/>
    <col min="10759" max="10759" width="15.140625" style="31" customWidth="1"/>
    <col min="10760" max="10760" width="18.42578125" style="31" customWidth="1"/>
    <col min="10761" max="10762" width="15" style="31" customWidth="1"/>
    <col min="10763" max="10763" width="15.7109375" style="31" customWidth="1"/>
    <col min="10764" max="11008" width="9.140625" style="31"/>
    <col min="11009" max="11009" width="6" style="31" customWidth="1"/>
    <col min="11010" max="11010" width="16" style="31" customWidth="1"/>
    <col min="11011" max="11011" width="5" style="31" customWidth="1"/>
    <col min="11012" max="11012" width="28" style="31" customWidth="1"/>
    <col min="11013" max="11013" width="14.7109375" style="31" customWidth="1"/>
    <col min="11014" max="11014" width="52.7109375" style="31" customWidth="1"/>
    <col min="11015" max="11015" width="15.140625" style="31" customWidth="1"/>
    <col min="11016" max="11016" width="18.42578125" style="31" customWidth="1"/>
    <col min="11017" max="11018" width="15" style="31" customWidth="1"/>
    <col min="11019" max="11019" width="15.7109375" style="31" customWidth="1"/>
    <col min="11020" max="11264" width="9.140625" style="31"/>
    <col min="11265" max="11265" width="6" style="31" customWidth="1"/>
    <col min="11266" max="11266" width="16" style="31" customWidth="1"/>
    <col min="11267" max="11267" width="5" style="31" customWidth="1"/>
    <col min="11268" max="11268" width="28" style="31" customWidth="1"/>
    <col min="11269" max="11269" width="14.7109375" style="31" customWidth="1"/>
    <col min="11270" max="11270" width="52.7109375" style="31" customWidth="1"/>
    <col min="11271" max="11271" width="15.140625" style="31" customWidth="1"/>
    <col min="11272" max="11272" width="18.42578125" style="31" customWidth="1"/>
    <col min="11273" max="11274" width="15" style="31" customWidth="1"/>
    <col min="11275" max="11275" width="15.7109375" style="31" customWidth="1"/>
    <col min="11276" max="11520" width="9.140625" style="31"/>
    <col min="11521" max="11521" width="6" style="31" customWidth="1"/>
    <col min="11522" max="11522" width="16" style="31" customWidth="1"/>
    <col min="11523" max="11523" width="5" style="31" customWidth="1"/>
    <col min="11524" max="11524" width="28" style="31" customWidth="1"/>
    <col min="11525" max="11525" width="14.7109375" style="31" customWidth="1"/>
    <col min="11526" max="11526" width="52.7109375" style="31" customWidth="1"/>
    <col min="11527" max="11527" width="15.140625" style="31" customWidth="1"/>
    <col min="11528" max="11528" width="18.42578125" style="31" customWidth="1"/>
    <col min="11529" max="11530" width="15" style="31" customWidth="1"/>
    <col min="11531" max="11531" width="15.7109375" style="31" customWidth="1"/>
    <col min="11532" max="11776" width="9.140625" style="31"/>
    <col min="11777" max="11777" width="6" style="31" customWidth="1"/>
    <col min="11778" max="11778" width="16" style="31" customWidth="1"/>
    <col min="11779" max="11779" width="5" style="31" customWidth="1"/>
    <col min="11780" max="11780" width="28" style="31" customWidth="1"/>
    <col min="11781" max="11781" width="14.7109375" style="31" customWidth="1"/>
    <col min="11782" max="11782" width="52.7109375" style="31" customWidth="1"/>
    <col min="11783" max="11783" width="15.140625" style="31" customWidth="1"/>
    <col min="11784" max="11784" width="18.42578125" style="31" customWidth="1"/>
    <col min="11785" max="11786" width="15" style="31" customWidth="1"/>
    <col min="11787" max="11787" width="15.7109375" style="31" customWidth="1"/>
    <col min="11788" max="12032" width="9.140625" style="31"/>
    <col min="12033" max="12033" width="6" style="31" customWidth="1"/>
    <col min="12034" max="12034" width="16" style="31" customWidth="1"/>
    <col min="12035" max="12035" width="5" style="31" customWidth="1"/>
    <col min="12036" max="12036" width="28" style="31" customWidth="1"/>
    <col min="12037" max="12037" width="14.7109375" style="31" customWidth="1"/>
    <col min="12038" max="12038" width="52.7109375" style="31" customWidth="1"/>
    <col min="12039" max="12039" width="15.140625" style="31" customWidth="1"/>
    <col min="12040" max="12040" width="18.42578125" style="31" customWidth="1"/>
    <col min="12041" max="12042" width="15" style="31" customWidth="1"/>
    <col min="12043" max="12043" width="15.7109375" style="31" customWidth="1"/>
    <col min="12044" max="12288" width="9.140625" style="31"/>
    <col min="12289" max="12289" width="6" style="31" customWidth="1"/>
    <col min="12290" max="12290" width="16" style="31" customWidth="1"/>
    <col min="12291" max="12291" width="5" style="31" customWidth="1"/>
    <col min="12292" max="12292" width="28" style="31" customWidth="1"/>
    <col min="12293" max="12293" width="14.7109375" style="31" customWidth="1"/>
    <col min="12294" max="12294" width="52.7109375" style="31" customWidth="1"/>
    <col min="12295" max="12295" width="15.140625" style="31" customWidth="1"/>
    <col min="12296" max="12296" width="18.42578125" style="31" customWidth="1"/>
    <col min="12297" max="12298" width="15" style="31" customWidth="1"/>
    <col min="12299" max="12299" width="15.7109375" style="31" customWidth="1"/>
    <col min="12300" max="12544" width="9.140625" style="31"/>
    <col min="12545" max="12545" width="6" style="31" customWidth="1"/>
    <col min="12546" max="12546" width="16" style="31" customWidth="1"/>
    <col min="12547" max="12547" width="5" style="31" customWidth="1"/>
    <col min="12548" max="12548" width="28" style="31" customWidth="1"/>
    <col min="12549" max="12549" width="14.7109375" style="31" customWidth="1"/>
    <col min="12550" max="12550" width="52.7109375" style="31" customWidth="1"/>
    <col min="12551" max="12551" width="15.140625" style="31" customWidth="1"/>
    <col min="12552" max="12552" width="18.42578125" style="31" customWidth="1"/>
    <col min="12553" max="12554" width="15" style="31" customWidth="1"/>
    <col min="12555" max="12555" width="15.7109375" style="31" customWidth="1"/>
    <col min="12556" max="12800" width="9.140625" style="31"/>
    <col min="12801" max="12801" width="6" style="31" customWidth="1"/>
    <col min="12802" max="12802" width="16" style="31" customWidth="1"/>
    <col min="12803" max="12803" width="5" style="31" customWidth="1"/>
    <col min="12804" max="12804" width="28" style="31" customWidth="1"/>
    <col min="12805" max="12805" width="14.7109375" style="31" customWidth="1"/>
    <col min="12806" max="12806" width="52.7109375" style="31" customWidth="1"/>
    <col min="12807" max="12807" width="15.140625" style="31" customWidth="1"/>
    <col min="12808" max="12808" width="18.42578125" style="31" customWidth="1"/>
    <col min="12809" max="12810" width="15" style="31" customWidth="1"/>
    <col min="12811" max="12811" width="15.7109375" style="31" customWidth="1"/>
    <col min="12812" max="13056" width="9.140625" style="31"/>
    <col min="13057" max="13057" width="6" style="31" customWidth="1"/>
    <col min="13058" max="13058" width="16" style="31" customWidth="1"/>
    <col min="13059" max="13059" width="5" style="31" customWidth="1"/>
    <col min="13060" max="13060" width="28" style="31" customWidth="1"/>
    <col min="13061" max="13061" width="14.7109375" style="31" customWidth="1"/>
    <col min="13062" max="13062" width="52.7109375" style="31" customWidth="1"/>
    <col min="13063" max="13063" width="15.140625" style="31" customWidth="1"/>
    <col min="13064" max="13064" width="18.42578125" style="31" customWidth="1"/>
    <col min="13065" max="13066" width="15" style="31" customWidth="1"/>
    <col min="13067" max="13067" width="15.7109375" style="31" customWidth="1"/>
    <col min="13068" max="13312" width="9.140625" style="31"/>
    <col min="13313" max="13313" width="6" style="31" customWidth="1"/>
    <col min="13314" max="13314" width="16" style="31" customWidth="1"/>
    <col min="13315" max="13315" width="5" style="31" customWidth="1"/>
    <col min="13316" max="13316" width="28" style="31" customWidth="1"/>
    <col min="13317" max="13317" width="14.7109375" style="31" customWidth="1"/>
    <col min="13318" max="13318" width="52.7109375" style="31" customWidth="1"/>
    <col min="13319" max="13319" width="15.140625" style="31" customWidth="1"/>
    <col min="13320" max="13320" width="18.42578125" style="31" customWidth="1"/>
    <col min="13321" max="13322" width="15" style="31" customWidth="1"/>
    <col min="13323" max="13323" width="15.7109375" style="31" customWidth="1"/>
    <col min="13324" max="13568" width="9.140625" style="31"/>
    <col min="13569" max="13569" width="6" style="31" customWidth="1"/>
    <col min="13570" max="13570" width="16" style="31" customWidth="1"/>
    <col min="13571" max="13571" width="5" style="31" customWidth="1"/>
    <col min="13572" max="13572" width="28" style="31" customWidth="1"/>
    <col min="13573" max="13573" width="14.7109375" style="31" customWidth="1"/>
    <col min="13574" max="13574" width="52.7109375" style="31" customWidth="1"/>
    <col min="13575" max="13575" width="15.140625" style="31" customWidth="1"/>
    <col min="13576" max="13576" width="18.42578125" style="31" customWidth="1"/>
    <col min="13577" max="13578" width="15" style="31" customWidth="1"/>
    <col min="13579" max="13579" width="15.7109375" style="31" customWidth="1"/>
    <col min="13580" max="13824" width="9.140625" style="31"/>
    <col min="13825" max="13825" width="6" style="31" customWidth="1"/>
    <col min="13826" max="13826" width="16" style="31" customWidth="1"/>
    <col min="13827" max="13827" width="5" style="31" customWidth="1"/>
    <col min="13828" max="13828" width="28" style="31" customWidth="1"/>
    <col min="13829" max="13829" width="14.7109375" style="31" customWidth="1"/>
    <col min="13830" max="13830" width="52.7109375" style="31" customWidth="1"/>
    <col min="13831" max="13831" width="15.140625" style="31" customWidth="1"/>
    <col min="13832" max="13832" width="18.42578125" style="31" customWidth="1"/>
    <col min="13833" max="13834" width="15" style="31" customWidth="1"/>
    <col min="13835" max="13835" width="15.7109375" style="31" customWidth="1"/>
    <col min="13836" max="14080" width="9.140625" style="31"/>
    <col min="14081" max="14081" width="6" style="31" customWidth="1"/>
    <col min="14082" max="14082" width="16" style="31" customWidth="1"/>
    <col min="14083" max="14083" width="5" style="31" customWidth="1"/>
    <col min="14084" max="14084" width="28" style="31" customWidth="1"/>
    <col min="14085" max="14085" width="14.7109375" style="31" customWidth="1"/>
    <col min="14086" max="14086" width="52.7109375" style="31" customWidth="1"/>
    <col min="14087" max="14087" width="15.140625" style="31" customWidth="1"/>
    <col min="14088" max="14088" width="18.42578125" style="31" customWidth="1"/>
    <col min="14089" max="14090" width="15" style="31" customWidth="1"/>
    <col min="14091" max="14091" width="15.7109375" style="31" customWidth="1"/>
    <col min="14092" max="14336" width="9.140625" style="31"/>
    <col min="14337" max="14337" width="6" style="31" customWidth="1"/>
    <col min="14338" max="14338" width="16" style="31" customWidth="1"/>
    <col min="14339" max="14339" width="5" style="31" customWidth="1"/>
    <col min="14340" max="14340" width="28" style="31" customWidth="1"/>
    <col min="14341" max="14341" width="14.7109375" style="31" customWidth="1"/>
    <col min="14342" max="14342" width="52.7109375" style="31" customWidth="1"/>
    <col min="14343" max="14343" width="15.140625" style="31" customWidth="1"/>
    <col min="14344" max="14344" width="18.42578125" style="31" customWidth="1"/>
    <col min="14345" max="14346" width="15" style="31" customWidth="1"/>
    <col min="14347" max="14347" width="15.7109375" style="31" customWidth="1"/>
    <col min="14348" max="14592" width="9.140625" style="31"/>
    <col min="14593" max="14593" width="6" style="31" customWidth="1"/>
    <col min="14594" max="14594" width="16" style="31" customWidth="1"/>
    <col min="14595" max="14595" width="5" style="31" customWidth="1"/>
    <col min="14596" max="14596" width="28" style="31" customWidth="1"/>
    <col min="14597" max="14597" width="14.7109375" style="31" customWidth="1"/>
    <col min="14598" max="14598" width="52.7109375" style="31" customWidth="1"/>
    <col min="14599" max="14599" width="15.140625" style="31" customWidth="1"/>
    <col min="14600" max="14600" width="18.42578125" style="31" customWidth="1"/>
    <col min="14601" max="14602" width="15" style="31" customWidth="1"/>
    <col min="14603" max="14603" width="15.7109375" style="31" customWidth="1"/>
    <col min="14604" max="14848" width="9.140625" style="31"/>
    <col min="14849" max="14849" width="6" style="31" customWidth="1"/>
    <col min="14850" max="14850" width="16" style="31" customWidth="1"/>
    <col min="14851" max="14851" width="5" style="31" customWidth="1"/>
    <col min="14852" max="14852" width="28" style="31" customWidth="1"/>
    <col min="14853" max="14853" width="14.7109375" style="31" customWidth="1"/>
    <col min="14854" max="14854" width="52.7109375" style="31" customWidth="1"/>
    <col min="14855" max="14855" width="15.140625" style="31" customWidth="1"/>
    <col min="14856" max="14856" width="18.42578125" style="31" customWidth="1"/>
    <col min="14857" max="14858" width="15" style="31" customWidth="1"/>
    <col min="14859" max="14859" width="15.7109375" style="31" customWidth="1"/>
    <col min="14860" max="15104" width="9.140625" style="31"/>
    <col min="15105" max="15105" width="6" style="31" customWidth="1"/>
    <col min="15106" max="15106" width="16" style="31" customWidth="1"/>
    <col min="15107" max="15107" width="5" style="31" customWidth="1"/>
    <col min="15108" max="15108" width="28" style="31" customWidth="1"/>
    <col min="15109" max="15109" width="14.7109375" style="31" customWidth="1"/>
    <col min="15110" max="15110" width="52.7109375" style="31" customWidth="1"/>
    <col min="15111" max="15111" width="15.140625" style="31" customWidth="1"/>
    <col min="15112" max="15112" width="18.42578125" style="31" customWidth="1"/>
    <col min="15113" max="15114" width="15" style="31" customWidth="1"/>
    <col min="15115" max="15115" width="15.7109375" style="31" customWidth="1"/>
    <col min="15116" max="15360" width="9.140625" style="31"/>
    <col min="15361" max="15361" width="6" style="31" customWidth="1"/>
    <col min="15362" max="15362" width="16" style="31" customWidth="1"/>
    <col min="15363" max="15363" width="5" style="31" customWidth="1"/>
    <col min="15364" max="15364" width="28" style="31" customWidth="1"/>
    <col min="15365" max="15365" width="14.7109375" style="31" customWidth="1"/>
    <col min="15366" max="15366" width="52.7109375" style="31" customWidth="1"/>
    <col min="15367" max="15367" width="15.140625" style="31" customWidth="1"/>
    <col min="15368" max="15368" width="18.42578125" style="31" customWidth="1"/>
    <col min="15369" max="15370" width="15" style="31" customWidth="1"/>
    <col min="15371" max="15371" width="15.7109375" style="31" customWidth="1"/>
    <col min="15372" max="15616" width="9.140625" style="31"/>
    <col min="15617" max="15617" width="6" style="31" customWidth="1"/>
    <col min="15618" max="15618" width="16" style="31" customWidth="1"/>
    <col min="15619" max="15619" width="5" style="31" customWidth="1"/>
    <col min="15620" max="15620" width="28" style="31" customWidth="1"/>
    <col min="15621" max="15621" width="14.7109375" style="31" customWidth="1"/>
    <col min="15622" max="15622" width="52.7109375" style="31" customWidth="1"/>
    <col min="15623" max="15623" width="15.140625" style="31" customWidth="1"/>
    <col min="15624" max="15624" width="18.42578125" style="31" customWidth="1"/>
    <col min="15625" max="15626" width="15" style="31" customWidth="1"/>
    <col min="15627" max="15627" width="15.7109375" style="31" customWidth="1"/>
    <col min="15628" max="15872" width="9.140625" style="31"/>
    <col min="15873" max="15873" width="6" style="31" customWidth="1"/>
    <col min="15874" max="15874" width="16" style="31" customWidth="1"/>
    <col min="15875" max="15875" width="5" style="31" customWidth="1"/>
    <col min="15876" max="15876" width="28" style="31" customWidth="1"/>
    <col min="15877" max="15877" width="14.7109375" style="31" customWidth="1"/>
    <col min="15878" max="15878" width="52.7109375" style="31" customWidth="1"/>
    <col min="15879" max="15879" width="15.140625" style="31" customWidth="1"/>
    <col min="15880" max="15880" width="18.42578125" style="31" customWidth="1"/>
    <col min="15881" max="15882" width="15" style="31" customWidth="1"/>
    <col min="15883" max="15883" width="15.7109375" style="31" customWidth="1"/>
    <col min="15884" max="16128" width="9.140625" style="31"/>
    <col min="16129" max="16129" width="6" style="31" customWidth="1"/>
    <col min="16130" max="16130" width="16" style="31" customWidth="1"/>
    <col min="16131" max="16131" width="5" style="31" customWidth="1"/>
    <col min="16132" max="16132" width="28" style="31" customWidth="1"/>
    <col min="16133" max="16133" width="14.7109375" style="31" customWidth="1"/>
    <col min="16134" max="16134" width="52.7109375" style="31" customWidth="1"/>
    <col min="16135" max="16135" width="15.140625" style="31" customWidth="1"/>
    <col min="16136" max="16136" width="18.42578125" style="31" customWidth="1"/>
    <col min="16137" max="16138" width="15" style="31" customWidth="1"/>
    <col min="16139" max="16139" width="15.7109375" style="31" customWidth="1"/>
    <col min="16140" max="16384" width="9.140625" style="31"/>
  </cols>
  <sheetData>
    <row r="1" spans="1:17" ht="18.75" x14ac:dyDescent="0.3">
      <c r="A1" s="185" t="s">
        <v>0</v>
      </c>
      <c r="B1" s="185"/>
      <c r="C1" s="185"/>
      <c r="D1" s="185"/>
      <c r="E1" s="185"/>
      <c r="F1" s="185"/>
      <c r="G1" s="185"/>
      <c r="H1" s="185"/>
      <c r="I1" s="185"/>
      <c r="J1" s="185"/>
      <c r="K1" s="185"/>
    </row>
    <row r="2" spans="1:17" x14ac:dyDescent="0.3">
      <c r="A2" s="186" t="s">
        <v>175</v>
      </c>
      <c r="B2" s="186"/>
      <c r="C2" s="186"/>
      <c r="D2" s="186"/>
      <c r="E2" s="186"/>
      <c r="F2" s="186"/>
      <c r="G2" s="186"/>
      <c r="H2" s="186"/>
      <c r="I2" s="186"/>
      <c r="J2" s="186"/>
      <c r="K2" s="186"/>
    </row>
    <row r="3" spans="1:17" x14ac:dyDescent="0.3">
      <c r="A3" s="181" t="s">
        <v>2</v>
      </c>
      <c r="B3" s="181"/>
      <c r="C3" s="187" t="s">
        <v>2434</v>
      </c>
      <c r="D3" s="187"/>
      <c r="E3" s="187"/>
      <c r="F3" s="187"/>
      <c r="G3" s="187"/>
      <c r="H3" s="187"/>
      <c r="I3" s="187"/>
      <c r="J3" s="187"/>
      <c r="K3" s="187"/>
    </row>
    <row r="4" spans="1:17" s="35" customFormat="1" ht="60" x14ac:dyDescent="0.25">
      <c r="A4" s="182" t="str">
        <f>'[1]Tabela A'!B3</f>
        <v xml:space="preserve">Objektivi </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174</v>
      </c>
      <c r="K4" s="23" t="s">
        <v>10</v>
      </c>
    </row>
    <row r="5" spans="1:17" ht="186.75" customHeight="1" x14ac:dyDescent="0.3">
      <c r="A5" s="179">
        <v>1</v>
      </c>
      <c r="B5" s="179" t="s">
        <v>1714</v>
      </c>
      <c r="C5" s="24">
        <v>1.1000000000000001</v>
      </c>
      <c r="D5" s="24" t="s">
        <v>3039</v>
      </c>
      <c r="E5" s="24" t="s">
        <v>481</v>
      </c>
      <c r="F5" s="24" t="s">
        <v>2620</v>
      </c>
      <c r="G5" s="12" t="s">
        <v>1715</v>
      </c>
      <c r="H5" s="24" t="s">
        <v>1716</v>
      </c>
      <c r="I5" s="24"/>
      <c r="J5" s="24"/>
      <c r="K5" s="24" t="s">
        <v>1713</v>
      </c>
    </row>
    <row r="6" spans="1:17" ht="115.5" x14ac:dyDescent="0.3">
      <c r="A6" s="179"/>
      <c r="B6" s="179"/>
      <c r="C6" s="24">
        <v>1.2</v>
      </c>
      <c r="D6" s="24" t="s">
        <v>1717</v>
      </c>
      <c r="E6" s="24" t="s">
        <v>1718</v>
      </c>
      <c r="F6" s="24" t="s">
        <v>1719</v>
      </c>
      <c r="G6" s="39">
        <v>50000</v>
      </c>
      <c r="H6" s="24" t="s">
        <v>1720</v>
      </c>
      <c r="I6" s="24"/>
      <c r="J6" s="24"/>
      <c r="K6" s="24" t="s">
        <v>1713</v>
      </c>
    </row>
    <row r="7" spans="1:17" ht="82.5" x14ac:dyDescent="0.3">
      <c r="A7" s="179"/>
      <c r="B7" s="179"/>
      <c r="C7" s="24">
        <v>1.3</v>
      </c>
      <c r="D7" s="24" t="s">
        <v>1721</v>
      </c>
      <c r="E7" s="24" t="s">
        <v>481</v>
      </c>
      <c r="F7" s="24" t="s">
        <v>1722</v>
      </c>
      <c r="G7" s="39">
        <v>1029351</v>
      </c>
      <c r="H7" s="24" t="s">
        <v>1723</v>
      </c>
      <c r="I7" s="24"/>
      <c r="J7" s="24"/>
      <c r="K7" s="24" t="s">
        <v>1713</v>
      </c>
    </row>
    <row r="8" spans="1:17" ht="148.5" x14ac:dyDescent="0.3">
      <c r="A8" s="179"/>
      <c r="B8" s="179"/>
      <c r="C8" s="24">
        <v>1.4</v>
      </c>
      <c r="D8" s="24" t="s">
        <v>3040</v>
      </c>
      <c r="E8" s="24" t="s">
        <v>481</v>
      </c>
      <c r="F8" s="24" t="s">
        <v>2870</v>
      </c>
      <c r="G8" s="39">
        <v>300000</v>
      </c>
      <c r="H8" s="24" t="s">
        <v>1724</v>
      </c>
      <c r="I8" s="24"/>
      <c r="J8" s="24"/>
      <c r="K8" s="24" t="s">
        <v>1725</v>
      </c>
    </row>
    <row r="9" spans="1:17" ht="115.5" x14ac:dyDescent="0.3">
      <c r="A9" s="179">
        <v>2</v>
      </c>
      <c r="B9" s="179" t="s">
        <v>1726</v>
      </c>
      <c r="C9" s="24">
        <v>2.1</v>
      </c>
      <c r="D9" s="24" t="s">
        <v>3042</v>
      </c>
      <c r="E9" s="24" t="s">
        <v>481</v>
      </c>
      <c r="F9" s="24" t="s">
        <v>3041</v>
      </c>
      <c r="G9" s="39">
        <v>54000</v>
      </c>
      <c r="H9" s="24" t="s">
        <v>1727</v>
      </c>
      <c r="I9" s="24" t="s">
        <v>1728</v>
      </c>
      <c r="J9" s="24"/>
      <c r="K9" s="24" t="s">
        <v>2435</v>
      </c>
    </row>
    <row r="10" spans="1:17" ht="115.5" x14ac:dyDescent="0.3">
      <c r="A10" s="179"/>
      <c r="B10" s="179"/>
      <c r="C10" s="24">
        <v>2.2000000000000002</v>
      </c>
      <c r="D10" s="24" t="s">
        <v>3043</v>
      </c>
      <c r="E10" s="24" t="s">
        <v>481</v>
      </c>
      <c r="F10" s="24" t="s">
        <v>2621</v>
      </c>
      <c r="G10" s="39" t="s">
        <v>1729</v>
      </c>
      <c r="H10" s="24" t="s">
        <v>1730</v>
      </c>
      <c r="I10" s="24"/>
      <c r="J10" s="24"/>
      <c r="K10" s="24" t="s">
        <v>1713</v>
      </c>
    </row>
    <row r="11" spans="1:17" ht="87.75" customHeight="1" x14ac:dyDescent="0.3">
      <c r="A11" s="179"/>
      <c r="B11" s="179"/>
      <c r="C11" s="24">
        <v>2.2999999999999998</v>
      </c>
      <c r="D11" s="24" t="s">
        <v>1731</v>
      </c>
      <c r="E11" s="24" t="s">
        <v>481</v>
      </c>
      <c r="F11" s="24" t="s">
        <v>2193</v>
      </c>
      <c r="G11" s="64">
        <v>187500</v>
      </c>
      <c r="H11" s="24" t="s">
        <v>1732</v>
      </c>
      <c r="I11" s="24"/>
      <c r="J11" s="24"/>
      <c r="K11" s="24"/>
    </row>
    <row r="12" spans="1:17" ht="297" x14ac:dyDescent="0.3">
      <c r="A12" s="179"/>
      <c r="B12" s="179"/>
      <c r="C12" s="24">
        <v>2.4</v>
      </c>
      <c r="D12" s="24" t="s">
        <v>1733</v>
      </c>
      <c r="E12" s="24" t="s">
        <v>481</v>
      </c>
      <c r="F12" s="24" t="s">
        <v>2622</v>
      </c>
      <c r="G12" s="39">
        <v>168000</v>
      </c>
      <c r="H12" s="24"/>
      <c r="I12" s="24"/>
      <c r="J12" s="24"/>
      <c r="K12" s="24"/>
    </row>
    <row r="13" spans="1:17" ht="181.5" x14ac:dyDescent="0.3">
      <c r="A13" s="179"/>
      <c r="B13" s="179" t="s">
        <v>1744</v>
      </c>
      <c r="C13" s="24">
        <v>3.1</v>
      </c>
      <c r="D13" s="24" t="s">
        <v>1734</v>
      </c>
      <c r="E13" s="24" t="s">
        <v>1735</v>
      </c>
      <c r="F13" s="24" t="s">
        <v>2871</v>
      </c>
      <c r="G13" s="24" t="s">
        <v>1736</v>
      </c>
      <c r="H13" s="24" t="s">
        <v>1737</v>
      </c>
      <c r="I13" s="24" t="s">
        <v>1738</v>
      </c>
      <c r="J13" s="24"/>
      <c r="K13" s="24" t="s">
        <v>1739</v>
      </c>
    </row>
    <row r="14" spans="1:17" ht="148.5" x14ac:dyDescent="0.3">
      <c r="A14" s="179"/>
      <c r="B14" s="179"/>
      <c r="C14" s="24">
        <v>3.2</v>
      </c>
      <c r="D14" s="24" t="s">
        <v>1740</v>
      </c>
      <c r="E14" s="24" t="s">
        <v>1735</v>
      </c>
      <c r="F14" s="24" t="s">
        <v>1741</v>
      </c>
      <c r="G14" s="24">
        <v>100000</v>
      </c>
      <c r="H14" s="24" t="s">
        <v>1742</v>
      </c>
      <c r="I14" s="24"/>
      <c r="J14" s="24"/>
      <c r="K14" s="24" t="s">
        <v>1743</v>
      </c>
    </row>
    <row r="15" spans="1:17" ht="132" x14ac:dyDescent="0.3">
      <c r="A15" s="179">
        <v>3</v>
      </c>
      <c r="B15" s="179"/>
      <c r="C15" s="24">
        <v>3.3</v>
      </c>
      <c r="D15" s="24" t="s">
        <v>2623</v>
      </c>
      <c r="E15" s="24" t="s">
        <v>481</v>
      </c>
      <c r="F15" s="24" t="s">
        <v>1745</v>
      </c>
      <c r="G15" s="24">
        <v>256400</v>
      </c>
      <c r="H15" s="24" t="s">
        <v>1482</v>
      </c>
      <c r="I15" s="24" t="s">
        <v>1738</v>
      </c>
      <c r="J15" s="24" t="s">
        <v>1746</v>
      </c>
      <c r="K15" s="24" t="s">
        <v>1747</v>
      </c>
      <c r="Q15" s="36"/>
    </row>
    <row r="16" spans="1:17" ht="115.5" x14ac:dyDescent="0.3">
      <c r="A16" s="179"/>
      <c r="B16" s="179"/>
      <c r="C16" s="24">
        <v>3.4</v>
      </c>
      <c r="D16" s="24" t="s">
        <v>1748</v>
      </c>
      <c r="E16" s="24" t="s">
        <v>481</v>
      </c>
      <c r="F16" s="24" t="s">
        <v>1749</v>
      </c>
      <c r="G16" s="24">
        <v>130000</v>
      </c>
      <c r="H16" s="24" t="s">
        <v>1750</v>
      </c>
      <c r="I16" s="24"/>
      <c r="J16" s="24"/>
      <c r="K16" s="24" t="s">
        <v>1739</v>
      </c>
    </row>
    <row r="17" spans="1:12" ht="82.5" x14ac:dyDescent="0.3">
      <c r="A17" s="179"/>
      <c r="B17" s="179"/>
      <c r="C17" s="24">
        <v>3.5</v>
      </c>
      <c r="D17" s="24" t="s">
        <v>1751</v>
      </c>
      <c r="E17" s="24" t="s">
        <v>481</v>
      </c>
      <c r="F17" s="24" t="s">
        <v>1752</v>
      </c>
      <c r="G17" s="24">
        <v>170000</v>
      </c>
      <c r="H17" s="24" t="s">
        <v>1753</v>
      </c>
      <c r="I17" s="24"/>
      <c r="J17" s="24"/>
      <c r="K17" s="24" t="s">
        <v>1739</v>
      </c>
    </row>
    <row r="18" spans="1:12" ht="115.5" x14ac:dyDescent="0.3">
      <c r="A18" s="176">
        <v>4</v>
      </c>
      <c r="B18" s="176" t="s">
        <v>1757</v>
      </c>
      <c r="C18" s="16">
        <v>4.0999999999999996</v>
      </c>
      <c r="D18" s="16" t="s">
        <v>1754</v>
      </c>
      <c r="E18" s="16" t="s">
        <v>481</v>
      </c>
      <c r="F18" s="16" t="s">
        <v>1755</v>
      </c>
      <c r="G18" s="16">
        <v>270000</v>
      </c>
      <c r="H18" s="65" t="s">
        <v>1756</v>
      </c>
      <c r="I18" s="16"/>
      <c r="J18" s="16"/>
      <c r="K18" s="16" t="s">
        <v>1713</v>
      </c>
    </row>
    <row r="19" spans="1:12" ht="83.25" customHeight="1" x14ac:dyDescent="0.3">
      <c r="A19" s="176"/>
      <c r="B19" s="176"/>
      <c r="C19" s="16">
        <v>4.2</v>
      </c>
      <c r="D19" s="16" t="s">
        <v>1758</v>
      </c>
      <c r="E19" s="16" t="s">
        <v>1759</v>
      </c>
      <c r="F19" s="16" t="s">
        <v>3044</v>
      </c>
      <c r="G19" s="16">
        <v>60000</v>
      </c>
      <c r="H19" s="65" t="s">
        <v>1709</v>
      </c>
      <c r="I19" s="16"/>
      <c r="J19" s="16"/>
      <c r="K19" s="16" t="s">
        <v>1713</v>
      </c>
    </row>
    <row r="20" spans="1:12" ht="165" x14ac:dyDescent="0.3">
      <c r="A20" s="176">
        <v>5</v>
      </c>
      <c r="B20" s="179" t="s">
        <v>1767</v>
      </c>
      <c r="C20" s="24">
        <v>5.0999999999999996</v>
      </c>
      <c r="D20" s="24" t="s">
        <v>1760</v>
      </c>
      <c r="E20" s="24" t="s">
        <v>1761</v>
      </c>
      <c r="F20" s="24" t="s">
        <v>2872</v>
      </c>
      <c r="G20" s="24">
        <v>28000</v>
      </c>
      <c r="H20" s="24" t="s">
        <v>1762</v>
      </c>
      <c r="I20" s="24" t="s">
        <v>1763</v>
      </c>
      <c r="J20" s="24"/>
      <c r="K20" s="24"/>
    </row>
    <row r="21" spans="1:12" ht="148.5" x14ac:dyDescent="0.3">
      <c r="A21" s="176"/>
      <c r="B21" s="179"/>
      <c r="C21" s="24">
        <v>5.2</v>
      </c>
      <c r="D21" s="24" t="s">
        <v>1764</v>
      </c>
      <c r="E21" s="24" t="s">
        <v>1765</v>
      </c>
      <c r="F21" s="24" t="s">
        <v>2873</v>
      </c>
      <c r="G21" s="24">
        <v>10000</v>
      </c>
      <c r="H21" s="24" t="s">
        <v>1766</v>
      </c>
      <c r="I21" s="24" t="s">
        <v>1763</v>
      </c>
      <c r="J21" s="24"/>
      <c r="K21" s="24"/>
    </row>
    <row r="22" spans="1:12" ht="165" x14ac:dyDescent="0.3">
      <c r="A22" s="176"/>
      <c r="B22" s="179"/>
      <c r="C22" s="24">
        <v>5.3</v>
      </c>
      <c r="D22" s="24" t="s">
        <v>3045</v>
      </c>
      <c r="E22" s="24" t="s">
        <v>1765</v>
      </c>
      <c r="F22" s="24" t="s">
        <v>2896</v>
      </c>
      <c r="G22" s="24">
        <v>15000</v>
      </c>
      <c r="H22" s="12" t="s">
        <v>1768</v>
      </c>
      <c r="I22" s="24" t="s">
        <v>1763</v>
      </c>
      <c r="J22" s="24"/>
      <c r="K22" s="24" t="s">
        <v>2436</v>
      </c>
    </row>
    <row r="23" spans="1:12" ht="82.5" x14ac:dyDescent="0.3">
      <c r="A23" s="176"/>
      <c r="B23" s="179"/>
      <c r="C23" s="24">
        <v>5.4</v>
      </c>
      <c r="D23" s="24" t="s">
        <v>1769</v>
      </c>
      <c r="E23" s="24" t="s">
        <v>1765</v>
      </c>
      <c r="F23" s="24" t="s">
        <v>2194</v>
      </c>
      <c r="G23" s="24">
        <v>4000</v>
      </c>
      <c r="H23" s="24" t="s">
        <v>1770</v>
      </c>
      <c r="I23" s="24" t="s">
        <v>1763</v>
      </c>
      <c r="J23" s="24"/>
      <c r="K23" s="24" t="s">
        <v>2436</v>
      </c>
      <c r="L23" s="24"/>
    </row>
    <row r="24" spans="1:12" ht="132" x14ac:dyDescent="0.3">
      <c r="A24" s="176"/>
      <c r="B24" s="179"/>
      <c r="C24" s="24">
        <v>5.5</v>
      </c>
      <c r="D24" s="24" t="s">
        <v>2195</v>
      </c>
      <c r="E24" s="24" t="s">
        <v>1765</v>
      </c>
      <c r="F24" s="24" t="s">
        <v>1771</v>
      </c>
      <c r="G24" s="24">
        <v>8000</v>
      </c>
      <c r="H24" s="24" t="s">
        <v>1772</v>
      </c>
      <c r="I24" s="24" t="s">
        <v>1763</v>
      </c>
      <c r="J24" s="24"/>
      <c r="K24" s="24"/>
      <c r="L24" s="24"/>
    </row>
    <row r="25" spans="1:12" x14ac:dyDescent="0.3">
      <c r="B25" s="24"/>
      <c r="L25" s="24"/>
    </row>
    <row r="26" spans="1:12" x14ac:dyDescent="0.3">
      <c r="B26" s="24"/>
      <c r="L26" s="24"/>
    </row>
    <row r="27" spans="1:12" x14ac:dyDescent="0.3">
      <c r="L27" s="24"/>
    </row>
  </sheetData>
  <mergeCells count="16">
    <mergeCell ref="B20:B24"/>
    <mergeCell ref="A20:A24"/>
    <mergeCell ref="A1:K1"/>
    <mergeCell ref="A2:K2"/>
    <mergeCell ref="A3:B3"/>
    <mergeCell ref="C3:K3"/>
    <mergeCell ref="A4:B4"/>
    <mergeCell ref="C4:D4"/>
    <mergeCell ref="A5:A8"/>
    <mergeCell ref="B5:B8"/>
    <mergeCell ref="A9:A14"/>
    <mergeCell ref="B9:B12"/>
    <mergeCell ref="B13:B17"/>
    <mergeCell ref="B18:B19"/>
    <mergeCell ref="A15:A17"/>
    <mergeCell ref="A18:A19"/>
  </mergeCell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8" workbookViewId="0">
      <selection activeCell="F9" sqref="F9"/>
    </sheetView>
  </sheetViews>
  <sheetFormatPr defaultRowHeight="15" x14ac:dyDescent="0.25"/>
  <cols>
    <col min="1" max="1" width="3.28515625" style="82" customWidth="1"/>
    <col min="2" max="2" width="20.28515625" style="82" customWidth="1"/>
    <col min="3" max="3" width="5.7109375" style="82" customWidth="1"/>
    <col min="4" max="4" width="25" style="82" customWidth="1"/>
    <col min="5" max="5" width="14.7109375" style="82" customWidth="1"/>
    <col min="6" max="6" width="54" style="82" customWidth="1"/>
    <col min="7" max="7" width="14.42578125" style="82" customWidth="1"/>
    <col min="8" max="8" width="15" style="82" customWidth="1"/>
    <col min="9" max="9" width="13.5703125" style="82" customWidth="1"/>
    <col min="10" max="10" width="12.140625" style="82" customWidth="1"/>
    <col min="11" max="11" width="17.5703125" style="82" customWidth="1"/>
    <col min="12" max="257" width="9.140625" style="82"/>
    <col min="258" max="258" width="3.28515625" style="82" customWidth="1"/>
    <col min="259" max="259" width="16" style="82" customWidth="1"/>
    <col min="260" max="260" width="5" style="82" customWidth="1"/>
    <col min="261" max="261" width="19" style="82" customWidth="1"/>
    <col min="262" max="262" width="14.7109375" style="82" customWidth="1"/>
    <col min="263" max="263" width="15.7109375" style="82" customWidth="1"/>
    <col min="264" max="264" width="11.85546875" style="82" customWidth="1"/>
    <col min="265" max="265" width="14.28515625" style="82" customWidth="1"/>
    <col min="266" max="266" width="15" style="82" customWidth="1"/>
    <col min="267" max="267" width="15.7109375" style="82" customWidth="1"/>
    <col min="268" max="513" width="9.140625" style="82"/>
    <col min="514" max="514" width="3.28515625" style="82" customWidth="1"/>
    <col min="515" max="515" width="16" style="82" customWidth="1"/>
    <col min="516" max="516" width="5" style="82" customWidth="1"/>
    <col min="517" max="517" width="19" style="82" customWidth="1"/>
    <col min="518" max="518" width="14.7109375" style="82" customWidth="1"/>
    <col min="519" max="519" width="15.7109375" style="82" customWidth="1"/>
    <col min="520" max="520" width="11.85546875" style="82" customWidth="1"/>
    <col min="521" max="521" width="14.28515625" style="82" customWidth="1"/>
    <col min="522" max="522" width="15" style="82" customWidth="1"/>
    <col min="523" max="523" width="15.7109375" style="82" customWidth="1"/>
    <col min="524" max="769" width="9.140625" style="82"/>
    <col min="770" max="770" width="3.28515625" style="82" customWidth="1"/>
    <col min="771" max="771" width="16" style="82" customWidth="1"/>
    <col min="772" max="772" width="5" style="82" customWidth="1"/>
    <col min="773" max="773" width="19" style="82" customWidth="1"/>
    <col min="774" max="774" width="14.7109375" style="82" customWidth="1"/>
    <col min="775" max="775" width="15.7109375" style="82" customWidth="1"/>
    <col min="776" max="776" width="11.85546875" style="82" customWidth="1"/>
    <col min="777" max="777" width="14.28515625" style="82" customWidth="1"/>
    <col min="778" max="778" width="15" style="82" customWidth="1"/>
    <col min="779" max="779" width="15.7109375" style="82" customWidth="1"/>
    <col min="780" max="1025" width="9.140625" style="82"/>
    <col min="1026" max="1026" width="3.28515625" style="82" customWidth="1"/>
    <col min="1027" max="1027" width="16" style="82" customWidth="1"/>
    <col min="1028" max="1028" width="5" style="82" customWidth="1"/>
    <col min="1029" max="1029" width="19" style="82" customWidth="1"/>
    <col min="1030" max="1030" width="14.7109375" style="82" customWidth="1"/>
    <col min="1031" max="1031" width="15.7109375" style="82" customWidth="1"/>
    <col min="1032" max="1032" width="11.85546875" style="82" customWidth="1"/>
    <col min="1033" max="1033" width="14.28515625" style="82" customWidth="1"/>
    <col min="1034" max="1034" width="15" style="82" customWidth="1"/>
    <col min="1035" max="1035" width="15.7109375" style="82" customWidth="1"/>
    <col min="1036" max="1281" width="9.140625" style="82"/>
    <col min="1282" max="1282" width="3.28515625" style="82" customWidth="1"/>
    <col min="1283" max="1283" width="16" style="82" customWidth="1"/>
    <col min="1284" max="1284" width="5" style="82" customWidth="1"/>
    <col min="1285" max="1285" width="19" style="82" customWidth="1"/>
    <col min="1286" max="1286" width="14.7109375" style="82" customWidth="1"/>
    <col min="1287" max="1287" width="15.7109375" style="82" customWidth="1"/>
    <col min="1288" max="1288" width="11.85546875" style="82" customWidth="1"/>
    <col min="1289" max="1289" width="14.28515625" style="82" customWidth="1"/>
    <col min="1290" max="1290" width="15" style="82" customWidth="1"/>
    <col min="1291" max="1291" width="15.7109375" style="82" customWidth="1"/>
    <col min="1292" max="1537" width="9.140625" style="82"/>
    <col min="1538" max="1538" width="3.28515625" style="82" customWidth="1"/>
    <col min="1539" max="1539" width="16" style="82" customWidth="1"/>
    <col min="1540" max="1540" width="5" style="82" customWidth="1"/>
    <col min="1541" max="1541" width="19" style="82" customWidth="1"/>
    <col min="1542" max="1542" width="14.7109375" style="82" customWidth="1"/>
    <col min="1543" max="1543" width="15.7109375" style="82" customWidth="1"/>
    <col min="1544" max="1544" width="11.85546875" style="82" customWidth="1"/>
    <col min="1545" max="1545" width="14.28515625" style="82" customWidth="1"/>
    <col min="1546" max="1546" width="15" style="82" customWidth="1"/>
    <col min="1547" max="1547" width="15.7109375" style="82" customWidth="1"/>
    <col min="1548" max="1793" width="9.140625" style="82"/>
    <col min="1794" max="1794" width="3.28515625" style="82" customWidth="1"/>
    <col min="1795" max="1795" width="16" style="82" customWidth="1"/>
    <col min="1796" max="1796" width="5" style="82" customWidth="1"/>
    <col min="1797" max="1797" width="19" style="82" customWidth="1"/>
    <col min="1798" max="1798" width="14.7109375" style="82" customWidth="1"/>
    <col min="1799" max="1799" width="15.7109375" style="82" customWidth="1"/>
    <col min="1800" max="1800" width="11.85546875" style="82" customWidth="1"/>
    <col min="1801" max="1801" width="14.28515625" style="82" customWidth="1"/>
    <col min="1802" max="1802" width="15" style="82" customWidth="1"/>
    <col min="1803" max="1803" width="15.7109375" style="82" customWidth="1"/>
    <col min="1804" max="2049" width="9.140625" style="82"/>
    <col min="2050" max="2050" width="3.28515625" style="82" customWidth="1"/>
    <col min="2051" max="2051" width="16" style="82" customWidth="1"/>
    <col min="2052" max="2052" width="5" style="82" customWidth="1"/>
    <col min="2053" max="2053" width="19" style="82" customWidth="1"/>
    <col min="2054" max="2054" width="14.7109375" style="82" customWidth="1"/>
    <col min="2055" max="2055" width="15.7109375" style="82" customWidth="1"/>
    <col min="2056" max="2056" width="11.85546875" style="82" customWidth="1"/>
    <col min="2057" max="2057" width="14.28515625" style="82" customWidth="1"/>
    <col min="2058" max="2058" width="15" style="82" customWidth="1"/>
    <col min="2059" max="2059" width="15.7109375" style="82" customWidth="1"/>
    <col min="2060" max="2305" width="9.140625" style="82"/>
    <col min="2306" max="2306" width="3.28515625" style="82" customWidth="1"/>
    <col min="2307" max="2307" width="16" style="82" customWidth="1"/>
    <col min="2308" max="2308" width="5" style="82" customWidth="1"/>
    <col min="2309" max="2309" width="19" style="82" customWidth="1"/>
    <col min="2310" max="2310" width="14.7109375" style="82" customWidth="1"/>
    <col min="2311" max="2311" width="15.7109375" style="82" customWidth="1"/>
    <col min="2312" max="2312" width="11.85546875" style="82" customWidth="1"/>
    <col min="2313" max="2313" width="14.28515625" style="82" customWidth="1"/>
    <col min="2314" max="2314" width="15" style="82" customWidth="1"/>
    <col min="2315" max="2315" width="15.7109375" style="82" customWidth="1"/>
    <col min="2316" max="2561" width="9.140625" style="82"/>
    <col min="2562" max="2562" width="3.28515625" style="82" customWidth="1"/>
    <col min="2563" max="2563" width="16" style="82" customWidth="1"/>
    <col min="2564" max="2564" width="5" style="82" customWidth="1"/>
    <col min="2565" max="2565" width="19" style="82" customWidth="1"/>
    <col min="2566" max="2566" width="14.7109375" style="82" customWidth="1"/>
    <col min="2567" max="2567" width="15.7109375" style="82" customWidth="1"/>
    <col min="2568" max="2568" width="11.85546875" style="82" customWidth="1"/>
    <col min="2569" max="2569" width="14.28515625" style="82" customWidth="1"/>
    <col min="2570" max="2570" width="15" style="82" customWidth="1"/>
    <col min="2571" max="2571" width="15.7109375" style="82" customWidth="1"/>
    <col min="2572" max="2817" width="9.140625" style="82"/>
    <col min="2818" max="2818" width="3.28515625" style="82" customWidth="1"/>
    <col min="2819" max="2819" width="16" style="82" customWidth="1"/>
    <col min="2820" max="2820" width="5" style="82" customWidth="1"/>
    <col min="2821" max="2821" width="19" style="82" customWidth="1"/>
    <col min="2822" max="2822" width="14.7109375" style="82" customWidth="1"/>
    <col min="2823" max="2823" width="15.7109375" style="82" customWidth="1"/>
    <col min="2824" max="2824" width="11.85546875" style="82" customWidth="1"/>
    <col min="2825" max="2825" width="14.28515625" style="82" customWidth="1"/>
    <col min="2826" max="2826" width="15" style="82" customWidth="1"/>
    <col min="2827" max="2827" width="15.7109375" style="82" customWidth="1"/>
    <col min="2828" max="3073" width="9.140625" style="82"/>
    <col min="3074" max="3074" width="3.28515625" style="82" customWidth="1"/>
    <col min="3075" max="3075" width="16" style="82" customWidth="1"/>
    <col min="3076" max="3076" width="5" style="82" customWidth="1"/>
    <col min="3077" max="3077" width="19" style="82" customWidth="1"/>
    <col min="3078" max="3078" width="14.7109375" style="82" customWidth="1"/>
    <col min="3079" max="3079" width="15.7109375" style="82" customWidth="1"/>
    <col min="3080" max="3080" width="11.85546875" style="82" customWidth="1"/>
    <col min="3081" max="3081" width="14.28515625" style="82" customWidth="1"/>
    <col min="3082" max="3082" width="15" style="82" customWidth="1"/>
    <col min="3083" max="3083" width="15.7109375" style="82" customWidth="1"/>
    <col min="3084" max="3329" width="9.140625" style="82"/>
    <col min="3330" max="3330" width="3.28515625" style="82" customWidth="1"/>
    <col min="3331" max="3331" width="16" style="82" customWidth="1"/>
    <col min="3332" max="3332" width="5" style="82" customWidth="1"/>
    <col min="3333" max="3333" width="19" style="82" customWidth="1"/>
    <col min="3334" max="3334" width="14.7109375" style="82" customWidth="1"/>
    <col min="3335" max="3335" width="15.7109375" style="82" customWidth="1"/>
    <col min="3336" max="3336" width="11.85546875" style="82" customWidth="1"/>
    <col min="3337" max="3337" width="14.28515625" style="82" customWidth="1"/>
    <col min="3338" max="3338" width="15" style="82" customWidth="1"/>
    <col min="3339" max="3339" width="15.7109375" style="82" customWidth="1"/>
    <col min="3340" max="3585" width="9.140625" style="82"/>
    <col min="3586" max="3586" width="3.28515625" style="82" customWidth="1"/>
    <col min="3587" max="3587" width="16" style="82" customWidth="1"/>
    <col min="3588" max="3588" width="5" style="82" customWidth="1"/>
    <col min="3589" max="3589" width="19" style="82" customWidth="1"/>
    <col min="3590" max="3590" width="14.7109375" style="82" customWidth="1"/>
    <col min="3591" max="3591" width="15.7109375" style="82" customWidth="1"/>
    <col min="3592" max="3592" width="11.85546875" style="82" customWidth="1"/>
    <col min="3593" max="3593" width="14.28515625" style="82" customWidth="1"/>
    <col min="3594" max="3594" width="15" style="82" customWidth="1"/>
    <col min="3595" max="3595" width="15.7109375" style="82" customWidth="1"/>
    <col min="3596" max="3841" width="9.140625" style="82"/>
    <col min="3842" max="3842" width="3.28515625" style="82" customWidth="1"/>
    <col min="3843" max="3843" width="16" style="82" customWidth="1"/>
    <col min="3844" max="3844" width="5" style="82" customWidth="1"/>
    <col min="3845" max="3845" width="19" style="82" customWidth="1"/>
    <col min="3846" max="3846" width="14.7109375" style="82" customWidth="1"/>
    <col min="3847" max="3847" width="15.7109375" style="82" customWidth="1"/>
    <col min="3848" max="3848" width="11.85546875" style="82" customWidth="1"/>
    <col min="3849" max="3849" width="14.28515625" style="82" customWidth="1"/>
    <col min="3850" max="3850" width="15" style="82" customWidth="1"/>
    <col min="3851" max="3851" width="15.7109375" style="82" customWidth="1"/>
    <col min="3852" max="4097" width="9.140625" style="82"/>
    <col min="4098" max="4098" width="3.28515625" style="82" customWidth="1"/>
    <col min="4099" max="4099" width="16" style="82" customWidth="1"/>
    <col min="4100" max="4100" width="5" style="82" customWidth="1"/>
    <col min="4101" max="4101" width="19" style="82" customWidth="1"/>
    <col min="4102" max="4102" width="14.7109375" style="82" customWidth="1"/>
    <col min="4103" max="4103" width="15.7109375" style="82" customWidth="1"/>
    <col min="4104" max="4104" width="11.85546875" style="82" customWidth="1"/>
    <col min="4105" max="4105" width="14.28515625" style="82" customWidth="1"/>
    <col min="4106" max="4106" width="15" style="82" customWidth="1"/>
    <col min="4107" max="4107" width="15.7109375" style="82" customWidth="1"/>
    <col min="4108" max="4353" width="9.140625" style="82"/>
    <col min="4354" max="4354" width="3.28515625" style="82" customWidth="1"/>
    <col min="4355" max="4355" width="16" style="82" customWidth="1"/>
    <col min="4356" max="4356" width="5" style="82" customWidth="1"/>
    <col min="4357" max="4357" width="19" style="82" customWidth="1"/>
    <col min="4358" max="4358" width="14.7109375" style="82" customWidth="1"/>
    <col min="4359" max="4359" width="15.7109375" style="82" customWidth="1"/>
    <col min="4360" max="4360" width="11.85546875" style="82" customWidth="1"/>
    <col min="4361" max="4361" width="14.28515625" style="82" customWidth="1"/>
    <col min="4362" max="4362" width="15" style="82" customWidth="1"/>
    <col min="4363" max="4363" width="15.7109375" style="82" customWidth="1"/>
    <col min="4364" max="4609" width="9.140625" style="82"/>
    <col min="4610" max="4610" width="3.28515625" style="82" customWidth="1"/>
    <col min="4611" max="4611" width="16" style="82" customWidth="1"/>
    <col min="4612" max="4612" width="5" style="82" customWidth="1"/>
    <col min="4613" max="4613" width="19" style="82" customWidth="1"/>
    <col min="4614" max="4614" width="14.7109375" style="82" customWidth="1"/>
    <col min="4615" max="4615" width="15.7109375" style="82" customWidth="1"/>
    <col min="4616" max="4616" width="11.85546875" style="82" customWidth="1"/>
    <col min="4617" max="4617" width="14.28515625" style="82" customWidth="1"/>
    <col min="4618" max="4618" width="15" style="82" customWidth="1"/>
    <col min="4619" max="4619" width="15.7109375" style="82" customWidth="1"/>
    <col min="4620" max="4865" width="9.140625" style="82"/>
    <col min="4866" max="4866" width="3.28515625" style="82" customWidth="1"/>
    <col min="4867" max="4867" width="16" style="82" customWidth="1"/>
    <col min="4868" max="4868" width="5" style="82" customWidth="1"/>
    <col min="4869" max="4869" width="19" style="82" customWidth="1"/>
    <col min="4870" max="4870" width="14.7109375" style="82" customWidth="1"/>
    <col min="4871" max="4871" width="15.7109375" style="82" customWidth="1"/>
    <col min="4872" max="4872" width="11.85546875" style="82" customWidth="1"/>
    <col min="4873" max="4873" width="14.28515625" style="82" customWidth="1"/>
    <col min="4874" max="4874" width="15" style="82" customWidth="1"/>
    <col min="4875" max="4875" width="15.7109375" style="82" customWidth="1"/>
    <col min="4876" max="5121" width="9.140625" style="82"/>
    <col min="5122" max="5122" width="3.28515625" style="82" customWidth="1"/>
    <col min="5123" max="5123" width="16" style="82" customWidth="1"/>
    <col min="5124" max="5124" width="5" style="82" customWidth="1"/>
    <col min="5125" max="5125" width="19" style="82" customWidth="1"/>
    <col min="5126" max="5126" width="14.7109375" style="82" customWidth="1"/>
    <col min="5127" max="5127" width="15.7109375" style="82" customWidth="1"/>
    <col min="5128" max="5128" width="11.85546875" style="82" customWidth="1"/>
    <col min="5129" max="5129" width="14.28515625" style="82" customWidth="1"/>
    <col min="5130" max="5130" width="15" style="82" customWidth="1"/>
    <col min="5131" max="5131" width="15.7109375" style="82" customWidth="1"/>
    <col min="5132" max="5377" width="9.140625" style="82"/>
    <col min="5378" max="5378" width="3.28515625" style="82" customWidth="1"/>
    <col min="5379" max="5379" width="16" style="82" customWidth="1"/>
    <col min="5380" max="5380" width="5" style="82" customWidth="1"/>
    <col min="5381" max="5381" width="19" style="82" customWidth="1"/>
    <col min="5382" max="5382" width="14.7109375" style="82" customWidth="1"/>
    <col min="5383" max="5383" width="15.7109375" style="82" customWidth="1"/>
    <col min="5384" max="5384" width="11.85546875" style="82" customWidth="1"/>
    <col min="5385" max="5385" width="14.28515625" style="82" customWidth="1"/>
    <col min="5386" max="5386" width="15" style="82" customWidth="1"/>
    <col min="5387" max="5387" width="15.7109375" style="82" customWidth="1"/>
    <col min="5388" max="5633" width="9.140625" style="82"/>
    <col min="5634" max="5634" width="3.28515625" style="82" customWidth="1"/>
    <col min="5635" max="5635" width="16" style="82" customWidth="1"/>
    <col min="5636" max="5636" width="5" style="82" customWidth="1"/>
    <col min="5637" max="5637" width="19" style="82" customWidth="1"/>
    <col min="5638" max="5638" width="14.7109375" style="82" customWidth="1"/>
    <col min="5639" max="5639" width="15.7109375" style="82" customWidth="1"/>
    <col min="5640" max="5640" width="11.85546875" style="82" customWidth="1"/>
    <col min="5641" max="5641" width="14.28515625" style="82" customWidth="1"/>
    <col min="5642" max="5642" width="15" style="82" customWidth="1"/>
    <col min="5643" max="5643" width="15.7109375" style="82" customWidth="1"/>
    <col min="5644" max="5889" width="9.140625" style="82"/>
    <col min="5890" max="5890" width="3.28515625" style="82" customWidth="1"/>
    <col min="5891" max="5891" width="16" style="82" customWidth="1"/>
    <col min="5892" max="5892" width="5" style="82" customWidth="1"/>
    <col min="5893" max="5893" width="19" style="82" customWidth="1"/>
    <col min="5894" max="5894" width="14.7109375" style="82" customWidth="1"/>
    <col min="5895" max="5895" width="15.7109375" style="82" customWidth="1"/>
    <col min="5896" max="5896" width="11.85546875" style="82" customWidth="1"/>
    <col min="5897" max="5897" width="14.28515625" style="82" customWidth="1"/>
    <col min="5898" max="5898" width="15" style="82" customWidth="1"/>
    <col min="5899" max="5899" width="15.7109375" style="82" customWidth="1"/>
    <col min="5900" max="6145" width="9.140625" style="82"/>
    <col min="6146" max="6146" width="3.28515625" style="82" customWidth="1"/>
    <col min="6147" max="6147" width="16" style="82" customWidth="1"/>
    <col min="6148" max="6148" width="5" style="82" customWidth="1"/>
    <col min="6149" max="6149" width="19" style="82" customWidth="1"/>
    <col min="6150" max="6150" width="14.7109375" style="82" customWidth="1"/>
    <col min="6151" max="6151" width="15.7109375" style="82" customWidth="1"/>
    <col min="6152" max="6152" width="11.85546875" style="82" customWidth="1"/>
    <col min="6153" max="6153" width="14.28515625" style="82" customWidth="1"/>
    <col min="6154" max="6154" width="15" style="82" customWidth="1"/>
    <col min="6155" max="6155" width="15.7109375" style="82" customWidth="1"/>
    <col min="6156" max="6401" width="9.140625" style="82"/>
    <col min="6402" max="6402" width="3.28515625" style="82" customWidth="1"/>
    <col min="6403" max="6403" width="16" style="82" customWidth="1"/>
    <col min="6404" max="6404" width="5" style="82" customWidth="1"/>
    <col min="6405" max="6405" width="19" style="82" customWidth="1"/>
    <col min="6406" max="6406" width="14.7109375" style="82" customWidth="1"/>
    <col min="6407" max="6407" width="15.7109375" style="82" customWidth="1"/>
    <col min="6408" max="6408" width="11.85546875" style="82" customWidth="1"/>
    <col min="6409" max="6409" width="14.28515625" style="82" customWidth="1"/>
    <col min="6410" max="6410" width="15" style="82" customWidth="1"/>
    <col min="6411" max="6411" width="15.7109375" style="82" customWidth="1"/>
    <col min="6412" max="6657" width="9.140625" style="82"/>
    <col min="6658" max="6658" width="3.28515625" style="82" customWidth="1"/>
    <col min="6659" max="6659" width="16" style="82" customWidth="1"/>
    <col min="6660" max="6660" width="5" style="82" customWidth="1"/>
    <col min="6661" max="6661" width="19" style="82" customWidth="1"/>
    <col min="6662" max="6662" width="14.7109375" style="82" customWidth="1"/>
    <col min="6663" max="6663" width="15.7109375" style="82" customWidth="1"/>
    <col min="6664" max="6664" width="11.85546875" style="82" customWidth="1"/>
    <col min="6665" max="6665" width="14.28515625" style="82" customWidth="1"/>
    <col min="6666" max="6666" width="15" style="82" customWidth="1"/>
    <col min="6667" max="6667" width="15.7109375" style="82" customWidth="1"/>
    <col min="6668" max="6913" width="9.140625" style="82"/>
    <col min="6914" max="6914" width="3.28515625" style="82" customWidth="1"/>
    <col min="6915" max="6915" width="16" style="82" customWidth="1"/>
    <col min="6916" max="6916" width="5" style="82" customWidth="1"/>
    <col min="6917" max="6917" width="19" style="82" customWidth="1"/>
    <col min="6918" max="6918" width="14.7109375" style="82" customWidth="1"/>
    <col min="6919" max="6919" width="15.7109375" style="82" customWidth="1"/>
    <col min="6920" max="6920" width="11.85546875" style="82" customWidth="1"/>
    <col min="6921" max="6921" width="14.28515625" style="82" customWidth="1"/>
    <col min="6922" max="6922" width="15" style="82" customWidth="1"/>
    <col min="6923" max="6923" width="15.7109375" style="82" customWidth="1"/>
    <col min="6924" max="7169" width="9.140625" style="82"/>
    <col min="7170" max="7170" width="3.28515625" style="82" customWidth="1"/>
    <col min="7171" max="7171" width="16" style="82" customWidth="1"/>
    <col min="7172" max="7172" width="5" style="82" customWidth="1"/>
    <col min="7173" max="7173" width="19" style="82" customWidth="1"/>
    <col min="7174" max="7174" width="14.7109375" style="82" customWidth="1"/>
    <col min="7175" max="7175" width="15.7109375" style="82" customWidth="1"/>
    <col min="7176" max="7176" width="11.85546875" style="82" customWidth="1"/>
    <col min="7177" max="7177" width="14.28515625" style="82" customWidth="1"/>
    <col min="7178" max="7178" width="15" style="82" customWidth="1"/>
    <col min="7179" max="7179" width="15.7109375" style="82" customWidth="1"/>
    <col min="7180" max="7425" width="9.140625" style="82"/>
    <col min="7426" max="7426" width="3.28515625" style="82" customWidth="1"/>
    <col min="7427" max="7427" width="16" style="82" customWidth="1"/>
    <col min="7428" max="7428" width="5" style="82" customWidth="1"/>
    <col min="7429" max="7429" width="19" style="82" customWidth="1"/>
    <col min="7430" max="7430" width="14.7109375" style="82" customWidth="1"/>
    <col min="7431" max="7431" width="15.7109375" style="82" customWidth="1"/>
    <col min="7432" max="7432" width="11.85546875" style="82" customWidth="1"/>
    <col min="7433" max="7433" width="14.28515625" style="82" customWidth="1"/>
    <col min="7434" max="7434" width="15" style="82" customWidth="1"/>
    <col min="7435" max="7435" width="15.7109375" style="82" customWidth="1"/>
    <col min="7436" max="7681" width="9.140625" style="82"/>
    <col min="7682" max="7682" width="3.28515625" style="82" customWidth="1"/>
    <col min="7683" max="7683" width="16" style="82" customWidth="1"/>
    <col min="7684" max="7684" width="5" style="82" customWidth="1"/>
    <col min="7685" max="7685" width="19" style="82" customWidth="1"/>
    <col min="7686" max="7686" width="14.7109375" style="82" customWidth="1"/>
    <col min="7687" max="7687" width="15.7109375" style="82" customWidth="1"/>
    <col min="7688" max="7688" width="11.85546875" style="82" customWidth="1"/>
    <col min="7689" max="7689" width="14.28515625" style="82" customWidth="1"/>
    <col min="7690" max="7690" width="15" style="82" customWidth="1"/>
    <col min="7691" max="7691" width="15.7109375" style="82" customWidth="1"/>
    <col min="7692" max="7937" width="9.140625" style="82"/>
    <col min="7938" max="7938" width="3.28515625" style="82" customWidth="1"/>
    <col min="7939" max="7939" width="16" style="82" customWidth="1"/>
    <col min="7940" max="7940" width="5" style="82" customWidth="1"/>
    <col min="7941" max="7941" width="19" style="82" customWidth="1"/>
    <col min="7942" max="7942" width="14.7109375" style="82" customWidth="1"/>
    <col min="7943" max="7943" width="15.7109375" style="82" customWidth="1"/>
    <col min="7944" max="7944" width="11.85546875" style="82" customWidth="1"/>
    <col min="7945" max="7945" width="14.28515625" style="82" customWidth="1"/>
    <col min="7946" max="7946" width="15" style="82" customWidth="1"/>
    <col min="7947" max="7947" width="15.7109375" style="82" customWidth="1"/>
    <col min="7948" max="8193" width="9.140625" style="82"/>
    <col min="8194" max="8194" width="3.28515625" style="82" customWidth="1"/>
    <col min="8195" max="8195" width="16" style="82" customWidth="1"/>
    <col min="8196" max="8196" width="5" style="82" customWidth="1"/>
    <col min="8197" max="8197" width="19" style="82" customWidth="1"/>
    <col min="8198" max="8198" width="14.7109375" style="82" customWidth="1"/>
    <col min="8199" max="8199" width="15.7109375" style="82" customWidth="1"/>
    <col min="8200" max="8200" width="11.85546875" style="82" customWidth="1"/>
    <col min="8201" max="8201" width="14.28515625" style="82" customWidth="1"/>
    <col min="8202" max="8202" width="15" style="82" customWidth="1"/>
    <col min="8203" max="8203" width="15.7109375" style="82" customWidth="1"/>
    <col min="8204" max="8449" width="9.140625" style="82"/>
    <col min="8450" max="8450" width="3.28515625" style="82" customWidth="1"/>
    <col min="8451" max="8451" width="16" style="82" customWidth="1"/>
    <col min="8452" max="8452" width="5" style="82" customWidth="1"/>
    <col min="8453" max="8453" width="19" style="82" customWidth="1"/>
    <col min="8454" max="8454" width="14.7109375" style="82" customWidth="1"/>
    <col min="8455" max="8455" width="15.7109375" style="82" customWidth="1"/>
    <col min="8456" max="8456" width="11.85546875" style="82" customWidth="1"/>
    <col min="8457" max="8457" width="14.28515625" style="82" customWidth="1"/>
    <col min="8458" max="8458" width="15" style="82" customWidth="1"/>
    <col min="8459" max="8459" width="15.7109375" style="82" customWidth="1"/>
    <col min="8460" max="8705" width="9.140625" style="82"/>
    <col min="8706" max="8706" width="3.28515625" style="82" customWidth="1"/>
    <col min="8707" max="8707" width="16" style="82" customWidth="1"/>
    <col min="8708" max="8708" width="5" style="82" customWidth="1"/>
    <col min="8709" max="8709" width="19" style="82" customWidth="1"/>
    <col min="8710" max="8710" width="14.7109375" style="82" customWidth="1"/>
    <col min="8711" max="8711" width="15.7109375" style="82" customWidth="1"/>
    <col min="8712" max="8712" width="11.85546875" style="82" customWidth="1"/>
    <col min="8713" max="8713" width="14.28515625" style="82" customWidth="1"/>
    <col min="8714" max="8714" width="15" style="82" customWidth="1"/>
    <col min="8715" max="8715" width="15.7109375" style="82" customWidth="1"/>
    <col min="8716" max="8961" width="9.140625" style="82"/>
    <col min="8962" max="8962" width="3.28515625" style="82" customWidth="1"/>
    <col min="8963" max="8963" width="16" style="82" customWidth="1"/>
    <col min="8964" max="8964" width="5" style="82" customWidth="1"/>
    <col min="8965" max="8965" width="19" style="82" customWidth="1"/>
    <col min="8966" max="8966" width="14.7109375" style="82" customWidth="1"/>
    <col min="8967" max="8967" width="15.7109375" style="82" customWidth="1"/>
    <col min="8968" max="8968" width="11.85546875" style="82" customWidth="1"/>
    <col min="8969" max="8969" width="14.28515625" style="82" customWidth="1"/>
    <col min="8970" max="8970" width="15" style="82" customWidth="1"/>
    <col min="8971" max="8971" width="15.7109375" style="82" customWidth="1"/>
    <col min="8972" max="9217" width="9.140625" style="82"/>
    <col min="9218" max="9218" width="3.28515625" style="82" customWidth="1"/>
    <col min="9219" max="9219" width="16" style="82" customWidth="1"/>
    <col min="9220" max="9220" width="5" style="82" customWidth="1"/>
    <col min="9221" max="9221" width="19" style="82" customWidth="1"/>
    <col min="9222" max="9222" width="14.7109375" style="82" customWidth="1"/>
    <col min="9223" max="9223" width="15.7109375" style="82" customWidth="1"/>
    <col min="9224" max="9224" width="11.85546875" style="82" customWidth="1"/>
    <col min="9225" max="9225" width="14.28515625" style="82" customWidth="1"/>
    <col min="9226" max="9226" width="15" style="82" customWidth="1"/>
    <col min="9227" max="9227" width="15.7109375" style="82" customWidth="1"/>
    <col min="9228" max="9473" width="9.140625" style="82"/>
    <col min="9474" max="9474" width="3.28515625" style="82" customWidth="1"/>
    <col min="9475" max="9475" width="16" style="82" customWidth="1"/>
    <col min="9476" max="9476" width="5" style="82" customWidth="1"/>
    <col min="9477" max="9477" width="19" style="82" customWidth="1"/>
    <col min="9478" max="9478" width="14.7109375" style="82" customWidth="1"/>
    <col min="9479" max="9479" width="15.7109375" style="82" customWidth="1"/>
    <col min="9480" max="9480" width="11.85546875" style="82" customWidth="1"/>
    <col min="9481" max="9481" width="14.28515625" style="82" customWidth="1"/>
    <col min="9482" max="9482" width="15" style="82" customWidth="1"/>
    <col min="9483" max="9483" width="15.7109375" style="82" customWidth="1"/>
    <col min="9484" max="9729" width="9.140625" style="82"/>
    <col min="9730" max="9730" width="3.28515625" style="82" customWidth="1"/>
    <col min="9731" max="9731" width="16" style="82" customWidth="1"/>
    <col min="9732" max="9732" width="5" style="82" customWidth="1"/>
    <col min="9733" max="9733" width="19" style="82" customWidth="1"/>
    <col min="9734" max="9734" width="14.7109375" style="82" customWidth="1"/>
    <col min="9735" max="9735" width="15.7109375" style="82" customWidth="1"/>
    <col min="9736" max="9736" width="11.85546875" style="82" customWidth="1"/>
    <col min="9737" max="9737" width="14.28515625" style="82" customWidth="1"/>
    <col min="9738" max="9738" width="15" style="82" customWidth="1"/>
    <col min="9739" max="9739" width="15.7109375" style="82" customWidth="1"/>
    <col min="9740" max="9985" width="9.140625" style="82"/>
    <col min="9986" max="9986" width="3.28515625" style="82" customWidth="1"/>
    <col min="9987" max="9987" width="16" style="82" customWidth="1"/>
    <col min="9988" max="9988" width="5" style="82" customWidth="1"/>
    <col min="9989" max="9989" width="19" style="82" customWidth="1"/>
    <col min="9990" max="9990" width="14.7109375" style="82" customWidth="1"/>
    <col min="9991" max="9991" width="15.7109375" style="82" customWidth="1"/>
    <col min="9992" max="9992" width="11.85546875" style="82" customWidth="1"/>
    <col min="9993" max="9993" width="14.28515625" style="82" customWidth="1"/>
    <col min="9994" max="9994" width="15" style="82" customWidth="1"/>
    <col min="9995" max="9995" width="15.7109375" style="82" customWidth="1"/>
    <col min="9996" max="10241" width="9.140625" style="82"/>
    <col min="10242" max="10242" width="3.28515625" style="82" customWidth="1"/>
    <col min="10243" max="10243" width="16" style="82" customWidth="1"/>
    <col min="10244" max="10244" width="5" style="82" customWidth="1"/>
    <col min="10245" max="10245" width="19" style="82" customWidth="1"/>
    <col min="10246" max="10246" width="14.7109375" style="82" customWidth="1"/>
    <col min="10247" max="10247" width="15.7109375" style="82" customWidth="1"/>
    <col min="10248" max="10248" width="11.85546875" style="82" customWidth="1"/>
    <col min="10249" max="10249" width="14.28515625" style="82" customWidth="1"/>
    <col min="10250" max="10250" width="15" style="82" customWidth="1"/>
    <col min="10251" max="10251" width="15.7109375" style="82" customWidth="1"/>
    <col min="10252" max="10497" width="9.140625" style="82"/>
    <col min="10498" max="10498" width="3.28515625" style="82" customWidth="1"/>
    <col min="10499" max="10499" width="16" style="82" customWidth="1"/>
    <col min="10500" max="10500" width="5" style="82" customWidth="1"/>
    <col min="10501" max="10501" width="19" style="82" customWidth="1"/>
    <col min="10502" max="10502" width="14.7109375" style="82" customWidth="1"/>
    <col min="10503" max="10503" width="15.7109375" style="82" customWidth="1"/>
    <col min="10504" max="10504" width="11.85546875" style="82" customWidth="1"/>
    <col min="10505" max="10505" width="14.28515625" style="82" customWidth="1"/>
    <col min="10506" max="10506" width="15" style="82" customWidth="1"/>
    <col min="10507" max="10507" width="15.7109375" style="82" customWidth="1"/>
    <col min="10508" max="10753" width="9.140625" style="82"/>
    <col min="10754" max="10754" width="3.28515625" style="82" customWidth="1"/>
    <col min="10755" max="10755" width="16" style="82" customWidth="1"/>
    <col min="10756" max="10756" width="5" style="82" customWidth="1"/>
    <col min="10757" max="10757" width="19" style="82" customWidth="1"/>
    <col min="10758" max="10758" width="14.7109375" style="82" customWidth="1"/>
    <col min="10759" max="10759" width="15.7109375" style="82" customWidth="1"/>
    <col min="10760" max="10760" width="11.85546875" style="82" customWidth="1"/>
    <col min="10761" max="10761" width="14.28515625" style="82" customWidth="1"/>
    <col min="10762" max="10762" width="15" style="82" customWidth="1"/>
    <col min="10763" max="10763" width="15.7109375" style="82" customWidth="1"/>
    <col min="10764" max="11009" width="9.140625" style="82"/>
    <col min="11010" max="11010" width="3.28515625" style="82" customWidth="1"/>
    <col min="11011" max="11011" width="16" style="82" customWidth="1"/>
    <col min="11012" max="11012" width="5" style="82" customWidth="1"/>
    <col min="11013" max="11013" width="19" style="82" customWidth="1"/>
    <col min="11014" max="11014" width="14.7109375" style="82" customWidth="1"/>
    <col min="11015" max="11015" width="15.7109375" style="82" customWidth="1"/>
    <col min="11016" max="11016" width="11.85546875" style="82" customWidth="1"/>
    <col min="11017" max="11017" width="14.28515625" style="82" customWidth="1"/>
    <col min="11018" max="11018" width="15" style="82" customWidth="1"/>
    <col min="11019" max="11019" width="15.7109375" style="82" customWidth="1"/>
    <col min="11020" max="11265" width="9.140625" style="82"/>
    <col min="11266" max="11266" width="3.28515625" style="82" customWidth="1"/>
    <col min="11267" max="11267" width="16" style="82" customWidth="1"/>
    <col min="11268" max="11268" width="5" style="82" customWidth="1"/>
    <col min="11269" max="11269" width="19" style="82" customWidth="1"/>
    <col min="11270" max="11270" width="14.7109375" style="82" customWidth="1"/>
    <col min="11271" max="11271" width="15.7109375" style="82" customWidth="1"/>
    <col min="11272" max="11272" width="11.85546875" style="82" customWidth="1"/>
    <col min="11273" max="11273" width="14.28515625" style="82" customWidth="1"/>
    <col min="11274" max="11274" width="15" style="82" customWidth="1"/>
    <col min="11275" max="11275" width="15.7109375" style="82" customWidth="1"/>
    <col min="11276" max="11521" width="9.140625" style="82"/>
    <col min="11522" max="11522" width="3.28515625" style="82" customWidth="1"/>
    <col min="11523" max="11523" width="16" style="82" customWidth="1"/>
    <col min="11524" max="11524" width="5" style="82" customWidth="1"/>
    <col min="11525" max="11525" width="19" style="82" customWidth="1"/>
    <col min="11526" max="11526" width="14.7109375" style="82" customWidth="1"/>
    <col min="11527" max="11527" width="15.7109375" style="82" customWidth="1"/>
    <col min="11528" max="11528" width="11.85546875" style="82" customWidth="1"/>
    <col min="11529" max="11529" width="14.28515625" style="82" customWidth="1"/>
    <col min="11530" max="11530" width="15" style="82" customWidth="1"/>
    <col min="11531" max="11531" width="15.7109375" style="82" customWidth="1"/>
    <col min="11532" max="11777" width="9.140625" style="82"/>
    <col min="11778" max="11778" width="3.28515625" style="82" customWidth="1"/>
    <col min="11779" max="11779" width="16" style="82" customWidth="1"/>
    <col min="11780" max="11780" width="5" style="82" customWidth="1"/>
    <col min="11781" max="11781" width="19" style="82" customWidth="1"/>
    <col min="11782" max="11782" width="14.7109375" style="82" customWidth="1"/>
    <col min="11783" max="11783" width="15.7109375" style="82" customWidth="1"/>
    <col min="11784" max="11784" width="11.85546875" style="82" customWidth="1"/>
    <col min="11785" max="11785" width="14.28515625" style="82" customWidth="1"/>
    <col min="11786" max="11786" width="15" style="82" customWidth="1"/>
    <col min="11787" max="11787" width="15.7109375" style="82" customWidth="1"/>
    <col min="11788" max="12033" width="9.140625" style="82"/>
    <col min="12034" max="12034" width="3.28515625" style="82" customWidth="1"/>
    <col min="12035" max="12035" width="16" style="82" customWidth="1"/>
    <col min="12036" max="12036" width="5" style="82" customWidth="1"/>
    <col min="12037" max="12037" width="19" style="82" customWidth="1"/>
    <col min="12038" max="12038" width="14.7109375" style="82" customWidth="1"/>
    <col min="12039" max="12039" width="15.7109375" style="82" customWidth="1"/>
    <col min="12040" max="12040" width="11.85546875" style="82" customWidth="1"/>
    <col min="12041" max="12041" width="14.28515625" style="82" customWidth="1"/>
    <col min="12042" max="12042" width="15" style="82" customWidth="1"/>
    <col min="12043" max="12043" width="15.7109375" style="82" customWidth="1"/>
    <col min="12044" max="12289" width="9.140625" style="82"/>
    <col min="12290" max="12290" width="3.28515625" style="82" customWidth="1"/>
    <col min="12291" max="12291" width="16" style="82" customWidth="1"/>
    <col min="12292" max="12292" width="5" style="82" customWidth="1"/>
    <col min="12293" max="12293" width="19" style="82" customWidth="1"/>
    <col min="12294" max="12294" width="14.7109375" style="82" customWidth="1"/>
    <col min="12295" max="12295" width="15.7109375" style="82" customWidth="1"/>
    <col min="12296" max="12296" width="11.85546875" style="82" customWidth="1"/>
    <col min="12297" max="12297" width="14.28515625" style="82" customWidth="1"/>
    <col min="12298" max="12298" width="15" style="82" customWidth="1"/>
    <col min="12299" max="12299" width="15.7109375" style="82" customWidth="1"/>
    <col min="12300" max="12545" width="9.140625" style="82"/>
    <col min="12546" max="12546" width="3.28515625" style="82" customWidth="1"/>
    <col min="12547" max="12547" width="16" style="82" customWidth="1"/>
    <col min="12548" max="12548" width="5" style="82" customWidth="1"/>
    <col min="12549" max="12549" width="19" style="82" customWidth="1"/>
    <col min="12550" max="12550" width="14.7109375" style="82" customWidth="1"/>
    <col min="12551" max="12551" width="15.7109375" style="82" customWidth="1"/>
    <col min="12552" max="12552" width="11.85546875" style="82" customWidth="1"/>
    <col min="12553" max="12553" width="14.28515625" style="82" customWidth="1"/>
    <col min="12554" max="12554" width="15" style="82" customWidth="1"/>
    <col min="12555" max="12555" width="15.7109375" style="82" customWidth="1"/>
    <col min="12556" max="12801" width="9.140625" style="82"/>
    <col min="12802" max="12802" width="3.28515625" style="82" customWidth="1"/>
    <col min="12803" max="12803" width="16" style="82" customWidth="1"/>
    <col min="12804" max="12804" width="5" style="82" customWidth="1"/>
    <col min="12805" max="12805" width="19" style="82" customWidth="1"/>
    <col min="12806" max="12806" width="14.7109375" style="82" customWidth="1"/>
    <col min="12807" max="12807" width="15.7109375" style="82" customWidth="1"/>
    <col min="12808" max="12808" width="11.85546875" style="82" customWidth="1"/>
    <col min="12809" max="12809" width="14.28515625" style="82" customWidth="1"/>
    <col min="12810" max="12810" width="15" style="82" customWidth="1"/>
    <col min="12811" max="12811" width="15.7109375" style="82" customWidth="1"/>
    <col min="12812" max="13057" width="9.140625" style="82"/>
    <col min="13058" max="13058" width="3.28515625" style="82" customWidth="1"/>
    <col min="13059" max="13059" width="16" style="82" customWidth="1"/>
    <col min="13060" max="13060" width="5" style="82" customWidth="1"/>
    <col min="13061" max="13061" width="19" style="82" customWidth="1"/>
    <col min="13062" max="13062" width="14.7109375" style="82" customWidth="1"/>
    <col min="13063" max="13063" width="15.7109375" style="82" customWidth="1"/>
    <col min="13064" max="13064" width="11.85546875" style="82" customWidth="1"/>
    <col min="13065" max="13065" width="14.28515625" style="82" customWidth="1"/>
    <col min="13066" max="13066" width="15" style="82" customWidth="1"/>
    <col min="13067" max="13067" width="15.7109375" style="82" customWidth="1"/>
    <col min="13068" max="13313" width="9.140625" style="82"/>
    <col min="13314" max="13314" width="3.28515625" style="82" customWidth="1"/>
    <col min="13315" max="13315" width="16" style="82" customWidth="1"/>
    <col min="13316" max="13316" width="5" style="82" customWidth="1"/>
    <col min="13317" max="13317" width="19" style="82" customWidth="1"/>
    <col min="13318" max="13318" width="14.7109375" style="82" customWidth="1"/>
    <col min="13319" max="13319" width="15.7109375" style="82" customWidth="1"/>
    <col min="13320" max="13320" width="11.85546875" style="82" customWidth="1"/>
    <col min="13321" max="13321" width="14.28515625" style="82" customWidth="1"/>
    <col min="13322" max="13322" width="15" style="82" customWidth="1"/>
    <col min="13323" max="13323" width="15.7109375" style="82" customWidth="1"/>
    <col min="13324" max="13569" width="9.140625" style="82"/>
    <col min="13570" max="13570" width="3.28515625" style="82" customWidth="1"/>
    <col min="13571" max="13571" width="16" style="82" customWidth="1"/>
    <col min="13572" max="13572" width="5" style="82" customWidth="1"/>
    <col min="13573" max="13573" width="19" style="82" customWidth="1"/>
    <col min="13574" max="13574" width="14.7109375" style="82" customWidth="1"/>
    <col min="13575" max="13575" width="15.7109375" style="82" customWidth="1"/>
    <col min="13576" max="13576" width="11.85546875" style="82" customWidth="1"/>
    <col min="13577" max="13577" width="14.28515625" style="82" customWidth="1"/>
    <col min="13578" max="13578" width="15" style="82" customWidth="1"/>
    <col min="13579" max="13579" width="15.7109375" style="82" customWidth="1"/>
    <col min="13580" max="13825" width="9.140625" style="82"/>
    <col min="13826" max="13826" width="3.28515625" style="82" customWidth="1"/>
    <col min="13827" max="13827" width="16" style="82" customWidth="1"/>
    <col min="13828" max="13828" width="5" style="82" customWidth="1"/>
    <col min="13829" max="13829" width="19" style="82" customWidth="1"/>
    <col min="13830" max="13830" width="14.7109375" style="82" customWidth="1"/>
    <col min="13831" max="13831" width="15.7109375" style="82" customWidth="1"/>
    <col min="13832" max="13832" width="11.85546875" style="82" customWidth="1"/>
    <col min="13833" max="13833" width="14.28515625" style="82" customWidth="1"/>
    <col min="13834" max="13834" width="15" style="82" customWidth="1"/>
    <col min="13835" max="13835" width="15.7109375" style="82" customWidth="1"/>
    <col min="13836" max="14081" width="9.140625" style="82"/>
    <col min="14082" max="14082" width="3.28515625" style="82" customWidth="1"/>
    <col min="14083" max="14083" width="16" style="82" customWidth="1"/>
    <col min="14084" max="14084" width="5" style="82" customWidth="1"/>
    <col min="14085" max="14085" width="19" style="82" customWidth="1"/>
    <col min="14086" max="14086" width="14.7109375" style="82" customWidth="1"/>
    <col min="14087" max="14087" width="15.7109375" style="82" customWidth="1"/>
    <col min="14088" max="14088" width="11.85546875" style="82" customWidth="1"/>
    <col min="14089" max="14089" width="14.28515625" style="82" customWidth="1"/>
    <col min="14090" max="14090" width="15" style="82" customWidth="1"/>
    <col min="14091" max="14091" width="15.7109375" style="82" customWidth="1"/>
    <col min="14092" max="14337" width="9.140625" style="82"/>
    <col min="14338" max="14338" width="3.28515625" style="82" customWidth="1"/>
    <col min="14339" max="14339" width="16" style="82" customWidth="1"/>
    <col min="14340" max="14340" width="5" style="82" customWidth="1"/>
    <col min="14341" max="14341" width="19" style="82" customWidth="1"/>
    <col min="14342" max="14342" width="14.7109375" style="82" customWidth="1"/>
    <col min="14343" max="14343" width="15.7109375" style="82" customWidth="1"/>
    <col min="14344" max="14344" width="11.85546875" style="82" customWidth="1"/>
    <col min="14345" max="14345" width="14.28515625" style="82" customWidth="1"/>
    <col min="14346" max="14346" width="15" style="82" customWidth="1"/>
    <col min="14347" max="14347" width="15.7109375" style="82" customWidth="1"/>
    <col min="14348" max="14593" width="9.140625" style="82"/>
    <col min="14594" max="14594" width="3.28515625" style="82" customWidth="1"/>
    <col min="14595" max="14595" width="16" style="82" customWidth="1"/>
    <col min="14596" max="14596" width="5" style="82" customWidth="1"/>
    <col min="14597" max="14597" width="19" style="82" customWidth="1"/>
    <col min="14598" max="14598" width="14.7109375" style="82" customWidth="1"/>
    <col min="14599" max="14599" width="15.7109375" style="82" customWidth="1"/>
    <col min="14600" max="14600" width="11.85546875" style="82" customWidth="1"/>
    <col min="14601" max="14601" width="14.28515625" style="82" customWidth="1"/>
    <col min="14602" max="14602" width="15" style="82" customWidth="1"/>
    <col min="14603" max="14603" width="15.7109375" style="82" customWidth="1"/>
    <col min="14604" max="14849" width="9.140625" style="82"/>
    <col min="14850" max="14850" width="3.28515625" style="82" customWidth="1"/>
    <col min="14851" max="14851" width="16" style="82" customWidth="1"/>
    <col min="14852" max="14852" width="5" style="82" customWidth="1"/>
    <col min="14853" max="14853" width="19" style="82" customWidth="1"/>
    <col min="14854" max="14854" width="14.7109375" style="82" customWidth="1"/>
    <col min="14855" max="14855" width="15.7109375" style="82" customWidth="1"/>
    <col min="14856" max="14856" width="11.85546875" style="82" customWidth="1"/>
    <col min="14857" max="14857" width="14.28515625" style="82" customWidth="1"/>
    <col min="14858" max="14858" width="15" style="82" customWidth="1"/>
    <col min="14859" max="14859" width="15.7109375" style="82" customWidth="1"/>
    <col min="14860" max="15105" width="9.140625" style="82"/>
    <col min="15106" max="15106" width="3.28515625" style="82" customWidth="1"/>
    <col min="15107" max="15107" width="16" style="82" customWidth="1"/>
    <col min="15108" max="15108" width="5" style="82" customWidth="1"/>
    <col min="15109" max="15109" width="19" style="82" customWidth="1"/>
    <col min="15110" max="15110" width="14.7109375" style="82" customWidth="1"/>
    <col min="15111" max="15111" width="15.7109375" style="82" customWidth="1"/>
    <col min="15112" max="15112" width="11.85546875" style="82" customWidth="1"/>
    <col min="15113" max="15113" width="14.28515625" style="82" customWidth="1"/>
    <col min="15114" max="15114" width="15" style="82" customWidth="1"/>
    <col min="15115" max="15115" width="15.7109375" style="82" customWidth="1"/>
    <col min="15116" max="15361" width="9.140625" style="82"/>
    <col min="15362" max="15362" width="3.28515625" style="82" customWidth="1"/>
    <col min="15363" max="15363" width="16" style="82" customWidth="1"/>
    <col min="15364" max="15364" width="5" style="82" customWidth="1"/>
    <col min="15365" max="15365" width="19" style="82" customWidth="1"/>
    <col min="15366" max="15366" width="14.7109375" style="82" customWidth="1"/>
    <col min="15367" max="15367" width="15.7109375" style="82" customWidth="1"/>
    <col min="15368" max="15368" width="11.85546875" style="82" customWidth="1"/>
    <col min="15369" max="15369" width="14.28515625" style="82" customWidth="1"/>
    <col min="15370" max="15370" width="15" style="82" customWidth="1"/>
    <col min="15371" max="15371" width="15.7109375" style="82" customWidth="1"/>
    <col min="15372" max="15617" width="9.140625" style="82"/>
    <col min="15618" max="15618" width="3.28515625" style="82" customWidth="1"/>
    <col min="15619" max="15619" width="16" style="82" customWidth="1"/>
    <col min="15620" max="15620" width="5" style="82" customWidth="1"/>
    <col min="15621" max="15621" width="19" style="82" customWidth="1"/>
    <col min="15622" max="15622" width="14.7109375" style="82" customWidth="1"/>
    <col min="15623" max="15623" width="15.7109375" style="82" customWidth="1"/>
    <col min="15624" max="15624" width="11.85546875" style="82" customWidth="1"/>
    <col min="15625" max="15625" width="14.28515625" style="82" customWidth="1"/>
    <col min="15626" max="15626" width="15" style="82" customWidth="1"/>
    <col min="15627" max="15627" width="15.7109375" style="82" customWidth="1"/>
    <col min="15628" max="15873" width="9.140625" style="82"/>
    <col min="15874" max="15874" width="3.28515625" style="82" customWidth="1"/>
    <col min="15875" max="15875" width="16" style="82" customWidth="1"/>
    <col min="15876" max="15876" width="5" style="82" customWidth="1"/>
    <col min="15877" max="15877" width="19" style="82" customWidth="1"/>
    <col min="15878" max="15878" width="14.7109375" style="82" customWidth="1"/>
    <col min="15879" max="15879" width="15.7109375" style="82" customWidth="1"/>
    <col min="15880" max="15880" width="11.85546875" style="82" customWidth="1"/>
    <col min="15881" max="15881" width="14.28515625" style="82" customWidth="1"/>
    <col min="15882" max="15882" width="15" style="82" customWidth="1"/>
    <col min="15883" max="15883" width="15.7109375" style="82" customWidth="1"/>
    <col min="15884" max="16129" width="9.140625" style="82"/>
    <col min="16130" max="16130" width="3.28515625" style="82" customWidth="1"/>
    <col min="16131" max="16131" width="16" style="82" customWidth="1"/>
    <col min="16132" max="16132" width="5" style="82" customWidth="1"/>
    <col min="16133" max="16133" width="19" style="82" customWidth="1"/>
    <col min="16134" max="16134" width="14.7109375" style="82" customWidth="1"/>
    <col min="16135" max="16135" width="15.7109375" style="82" customWidth="1"/>
    <col min="16136" max="16136" width="11.85546875" style="82" customWidth="1"/>
    <col min="16137" max="16137" width="14.28515625" style="82" customWidth="1"/>
    <col min="16138" max="16138" width="15" style="82" customWidth="1"/>
    <col min="16139" max="16139" width="15.7109375" style="82" customWidth="1"/>
    <col min="16140" max="16384" width="9.140625" style="82"/>
  </cols>
  <sheetData>
    <row r="1" spans="1:11" s="103" customFormat="1" ht="21" x14ac:dyDescent="0.25">
      <c r="A1" s="172" t="s">
        <v>0</v>
      </c>
      <c r="B1" s="172"/>
      <c r="C1" s="172"/>
      <c r="D1" s="172"/>
      <c r="E1" s="172"/>
      <c r="F1" s="172"/>
      <c r="G1" s="172"/>
      <c r="H1" s="172"/>
      <c r="I1" s="172"/>
      <c r="J1" s="172"/>
      <c r="K1" s="172"/>
    </row>
    <row r="2" spans="1:11" s="104" customFormat="1" ht="18.75" x14ac:dyDescent="0.25">
      <c r="A2" s="174" t="s">
        <v>175</v>
      </c>
      <c r="B2" s="174"/>
      <c r="C2" s="174"/>
      <c r="D2" s="174"/>
      <c r="E2" s="174"/>
      <c r="F2" s="174"/>
      <c r="G2" s="174"/>
      <c r="H2" s="174"/>
      <c r="I2" s="174"/>
      <c r="J2" s="174"/>
      <c r="K2" s="174"/>
    </row>
    <row r="3" spans="1:11" s="104" customFormat="1" ht="18.75" x14ac:dyDescent="0.25">
      <c r="A3" s="174" t="s">
        <v>2</v>
      </c>
      <c r="B3" s="174"/>
      <c r="C3" s="174" t="s">
        <v>2428</v>
      </c>
      <c r="D3" s="174"/>
      <c r="E3" s="174"/>
      <c r="F3" s="174"/>
      <c r="G3" s="174"/>
      <c r="H3" s="174"/>
      <c r="I3" s="174"/>
      <c r="J3" s="174"/>
      <c r="K3" s="174"/>
    </row>
    <row r="4" spans="1:11" s="84" customFormat="1" ht="45" x14ac:dyDescent="0.25">
      <c r="A4" s="175" t="str">
        <f>'[1]Tabela A'!B3</f>
        <v xml:space="preserve">Objektivi </v>
      </c>
      <c r="B4" s="175"/>
      <c r="C4" s="175" t="str">
        <f>'[1]Tabela A'!D3</f>
        <v xml:space="preserve">Aktivitetet </v>
      </c>
      <c r="D4" s="175"/>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1" ht="82.5" x14ac:dyDescent="0.25">
      <c r="A5" s="197">
        <v>1</v>
      </c>
      <c r="B5" s="197" t="s">
        <v>1137</v>
      </c>
      <c r="C5" s="78">
        <v>1.1000000000000001</v>
      </c>
      <c r="D5" s="79" t="s">
        <v>3046</v>
      </c>
      <c r="E5" s="79" t="s">
        <v>573</v>
      </c>
      <c r="F5" s="79" t="s">
        <v>3047</v>
      </c>
      <c r="G5" s="105" t="s">
        <v>1138</v>
      </c>
      <c r="H5" s="79" t="s">
        <v>571</v>
      </c>
      <c r="I5" s="79" t="s">
        <v>1139</v>
      </c>
      <c r="J5" s="79"/>
      <c r="K5" s="79" t="s">
        <v>1140</v>
      </c>
    </row>
    <row r="6" spans="1:11" ht="82.5" x14ac:dyDescent="0.25">
      <c r="A6" s="198"/>
      <c r="B6" s="198"/>
      <c r="C6" s="78">
        <v>1.2</v>
      </c>
      <c r="D6" s="79" t="s">
        <v>3049</v>
      </c>
      <c r="E6" s="79" t="s">
        <v>1141</v>
      </c>
      <c r="F6" s="79" t="s">
        <v>3048</v>
      </c>
      <c r="G6" s="79" t="s">
        <v>1142</v>
      </c>
      <c r="H6" s="79" t="s">
        <v>1143</v>
      </c>
      <c r="I6" s="79" t="s">
        <v>1144</v>
      </c>
      <c r="J6" s="79"/>
      <c r="K6" s="79" t="s">
        <v>1140</v>
      </c>
    </row>
    <row r="7" spans="1:11" ht="115.5" x14ac:dyDescent="0.25">
      <c r="A7" s="198"/>
      <c r="B7" s="198"/>
      <c r="C7" s="79">
        <v>1.3</v>
      </c>
      <c r="D7" s="78" t="s">
        <v>3051</v>
      </c>
      <c r="E7" s="78" t="s">
        <v>1141</v>
      </c>
      <c r="F7" s="78" t="s">
        <v>3050</v>
      </c>
      <c r="G7" s="106" t="s">
        <v>1145</v>
      </c>
      <c r="H7" s="78" t="s">
        <v>1146</v>
      </c>
      <c r="I7" s="78"/>
      <c r="J7" s="78"/>
      <c r="K7" s="78"/>
    </row>
    <row r="8" spans="1:11" ht="66" x14ac:dyDescent="0.25">
      <c r="A8" s="198"/>
      <c r="B8" s="198"/>
      <c r="C8" s="79">
        <v>1.4</v>
      </c>
      <c r="D8" s="79" t="s">
        <v>3052</v>
      </c>
      <c r="E8" s="79" t="s">
        <v>573</v>
      </c>
      <c r="F8" s="79" t="s">
        <v>3053</v>
      </c>
      <c r="G8" s="66" t="s">
        <v>1147</v>
      </c>
      <c r="H8" s="79" t="s">
        <v>1148</v>
      </c>
      <c r="I8" s="79" t="s">
        <v>1149</v>
      </c>
      <c r="J8" s="79"/>
      <c r="K8" s="79" t="s">
        <v>1163</v>
      </c>
    </row>
    <row r="9" spans="1:11" ht="264" x14ac:dyDescent="0.25">
      <c r="A9" s="198"/>
      <c r="B9" s="198"/>
      <c r="C9" s="79">
        <v>1.5</v>
      </c>
      <c r="D9" s="78" t="s">
        <v>3054</v>
      </c>
      <c r="E9" s="78" t="s">
        <v>1150</v>
      </c>
      <c r="F9" s="78" t="s">
        <v>3055</v>
      </c>
      <c r="G9" s="107" t="s">
        <v>1151</v>
      </c>
      <c r="H9" s="78" t="s">
        <v>1152</v>
      </c>
      <c r="I9" s="79" t="s">
        <v>1153</v>
      </c>
      <c r="J9" s="78"/>
      <c r="K9" s="78" t="s">
        <v>2433</v>
      </c>
    </row>
    <row r="10" spans="1:11" ht="82.5" x14ac:dyDescent="0.25">
      <c r="A10" s="198"/>
      <c r="B10" s="198"/>
      <c r="C10" s="79">
        <v>1.6</v>
      </c>
      <c r="D10" s="78" t="s">
        <v>2157</v>
      </c>
      <c r="E10" s="78" t="s">
        <v>1141</v>
      </c>
      <c r="F10" s="78" t="s">
        <v>1154</v>
      </c>
      <c r="G10" s="78" t="s">
        <v>1155</v>
      </c>
      <c r="H10" s="78" t="s">
        <v>1156</v>
      </c>
      <c r="I10" s="78"/>
      <c r="J10" s="78" t="s">
        <v>1157</v>
      </c>
      <c r="K10" s="78"/>
    </row>
    <row r="11" spans="1:11" ht="66" x14ac:dyDescent="0.25">
      <c r="A11" s="198"/>
      <c r="B11" s="198"/>
      <c r="C11" s="79">
        <v>1.7</v>
      </c>
      <c r="D11" s="78" t="s">
        <v>2165</v>
      </c>
      <c r="E11" s="78"/>
      <c r="F11" s="78" t="s">
        <v>2164</v>
      </c>
      <c r="G11" s="78"/>
      <c r="H11" s="78"/>
      <c r="I11" s="78"/>
      <c r="J11" s="78"/>
      <c r="K11" s="78"/>
    </row>
    <row r="12" spans="1:11" ht="99" x14ac:dyDescent="0.25">
      <c r="A12" s="198"/>
      <c r="B12" s="198"/>
      <c r="C12" s="79">
        <v>1.8</v>
      </c>
      <c r="D12" s="79" t="s">
        <v>1158</v>
      </c>
      <c r="E12" s="79" t="s">
        <v>573</v>
      </c>
      <c r="F12" s="79" t="s">
        <v>1159</v>
      </c>
      <c r="G12" s="79" t="s">
        <v>1160</v>
      </c>
      <c r="H12" s="79" t="s">
        <v>1161</v>
      </c>
      <c r="I12" s="79" t="s">
        <v>1162</v>
      </c>
      <c r="J12" s="79" t="s">
        <v>2158</v>
      </c>
      <c r="K12" s="78" t="s">
        <v>1163</v>
      </c>
    </row>
    <row r="13" spans="1:11" ht="66" x14ac:dyDescent="0.25">
      <c r="A13" s="198"/>
      <c r="B13" s="198"/>
      <c r="C13" s="78">
        <v>1.9</v>
      </c>
      <c r="D13" s="78" t="s">
        <v>1164</v>
      </c>
      <c r="E13" s="78" t="s">
        <v>573</v>
      </c>
      <c r="F13" s="78" t="s">
        <v>1165</v>
      </c>
      <c r="G13" s="108" t="s">
        <v>1166</v>
      </c>
      <c r="H13" s="78" t="s">
        <v>1167</v>
      </c>
      <c r="I13" s="78" t="s">
        <v>1168</v>
      </c>
      <c r="J13" s="78" t="s">
        <v>2160</v>
      </c>
      <c r="K13" s="78"/>
    </row>
    <row r="14" spans="1:11" ht="99" x14ac:dyDescent="0.25">
      <c r="A14" s="198"/>
      <c r="B14" s="198"/>
      <c r="C14" s="86">
        <v>1.1000000000000001</v>
      </c>
      <c r="D14" s="79" t="s">
        <v>1169</v>
      </c>
      <c r="E14" s="79" t="s">
        <v>1141</v>
      </c>
      <c r="F14" s="79" t="s">
        <v>2159</v>
      </c>
      <c r="G14" s="79" t="s">
        <v>1170</v>
      </c>
      <c r="H14" s="79" t="s">
        <v>1171</v>
      </c>
      <c r="I14" s="79" t="s">
        <v>1172</v>
      </c>
      <c r="J14" s="79"/>
      <c r="K14" s="79" t="s">
        <v>1163</v>
      </c>
    </row>
    <row r="15" spans="1:11" ht="99" x14ac:dyDescent="0.25">
      <c r="A15" s="198"/>
      <c r="B15" s="198"/>
      <c r="C15" s="79">
        <v>1.1100000000000001</v>
      </c>
      <c r="D15" s="79" t="s">
        <v>1173</v>
      </c>
      <c r="E15" s="79" t="s">
        <v>1141</v>
      </c>
      <c r="F15" s="79" t="s">
        <v>2161</v>
      </c>
      <c r="G15" s="79"/>
      <c r="H15" s="79" t="s">
        <v>1174</v>
      </c>
      <c r="I15" s="79" t="s">
        <v>1175</v>
      </c>
      <c r="J15" s="79"/>
      <c r="K15" s="79"/>
    </row>
    <row r="16" spans="1:11" ht="66" x14ac:dyDescent="0.25">
      <c r="A16" s="198"/>
      <c r="B16" s="198"/>
      <c r="C16" s="79">
        <v>1.1200000000000001</v>
      </c>
      <c r="D16" s="79" t="s">
        <v>1176</v>
      </c>
      <c r="E16" s="79" t="s">
        <v>1141</v>
      </c>
      <c r="F16" s="79" t="s">
        <v>1177</v>
      </c>
      <c r="G16" s="79"/>
      <c r="H16" s="79" t="s">
        <v>1174</v>
      </c>
      <c r="I16" s="79" t="s">
        <v>1178</v>
      </c>
      <c r="J16" s="79"/>
      <c r="K16" s="79"/>
    </row>
    <row r="17" spans="1:18" ht="82.5" x14ac:dyDescent="0.25">
      <c r="A17" s="198"/>
      <c r="B17" s="198"/>
      <c r="C17" s="79">
        <v>1.1299999999999999</v>
      </c>
      <c r="D17" s="79" t="s">
        <v>1179</v>
      </c>
      <c r="E17" s="79" t="s">
        <v>1180</v>
      </c>
      <c r="F17" s="79" t="s">
        <v>2162</v>
      </c>
      <c r="G17" s="79"/>
      <c r="H17" s="79" t="s">
        <v>1181</v>
      </c>
      <c r="I17" s="79" t="s">
        <v>1182</v>
      </c>
      <c r="J17" s="79"/>
      <c r="K17" s="79"/>
    </row>
    <row r="18" spans="1:18" ht="139.5" customHeight="1" x14ac:dyDescent="0.25">
      <c r="A18" s="198"/>
      <c r="B18" s="198"/>
      <c r="C18" s="79">
        <v>1.1399999999999999</v>
      </c>
      <c r="D18" s="79" t="s">
        <v>1183</v>
      </c>
      <c r="E18" s="79" t="s">
        <v>1184</v>
      </c>
      <c r="F18" s="79" t="s">
        <v>1185</v>
      </c>
      <c r="G18" s="79"/>
      <c r="H18" s="79" t="s">
        <v>1186</v>
      </c>
      <c r="I18" s="79" t="s">
        <v>1187</v>
      </c>
      <c r="J18" s="79"/>
      <c r="K18" s="79" t="s">
        <v>1188</v>
      </c>
    </row>
    <row r="19" spans="1:18" ht="82.5" x14ac:dyDescent="0.25">
      <c r="A19" s="198"/>
      <c r="B19" s="198"/>
      <c r="C19" s="79">
        <v>1.1499999999999999</v>
      </c>
      <c r="D19" s="79" t="s">
        <v>1189</v>
      </c>
      <c r="E19" s="79" t="s">
        <v>1141</v>
      </c>
      <c r="F19" s="79" t="s">
        <v>2163</v>
      </c>
      <c r="G19" s="79"/>
      <c r="H19" s="79" t="s">
        <v>1190</v>
      </c>
      <c r="I19" s="79" t="s">
        <v>1191</v>
      </c>
      <c r="J19" s="79"/>
      <c r="K19" s="79"/>
    </row>
    <row r="20" spans="1:18" ht="99" x14ac:dyDescent="0.25">
      <c r="A20" s="198"/>
      <c r="B20" s="198"/>
      <c r="C20" s="79">
        <v>1.1599999999999999</v>
      </c>
      <c r="D20" s="79" t="s">
        <v>1192</v>
      </c>
      <c r="E20" s="79" t="s">
        <v>1141</v>
      </c>
      <c r="F20" s="79" t="s">
        <v>1193</v>
      </c>
      <c r="G20" s="79"/>
      <c r="H20" s="79" t="s">
        <v>1194</v>
      </c>
      <c r="I20" s="79" t="s">
        <v>1195</v>
      </c>
      <c r="J20" s="79"/>
      <c r="K20" s="79" t="s">
        <v>1196</v>
      </c>
    </row>
    <row r="21" spans="1:18" ht="49.5" x14ac:dyDescent="0.25">
      <c r="A21" s="198"/>
      <c r="B21" s="198"/>
      <c r="C21" s="79">
        <v>1.17</v>
      </c>
      <c r="D21" s="79" t="s">
        <v>1197</v>
      </c>
      <c r="E21" s="79" t="s">
        <v>1198</v>
      </c>
      <c r="F21" s="79" t="s">
        <v>1199</v>
      </c>
      <c r="G21" s="79"/>
      <c r="H21" s="79"/>
      <c r="I21" s="79"/>
      <c r="J21" s="79"/>
      <c r="K21" s="79"/>
    </row>
    <row r="22" spans="1:18" ht="330" x14ac:dyDescent="0.25">
      <c r="A22" s="198"/>
      <c r="B22" s="198"/>
      <c r="C22" s="79">
        <v>1.18</v>
      </c>
      <c r="D22" s="79" t="s">
        <v>1200</v>
      </c>
      <c r="E22" s="79" t="s">
        <v>2430</v>
      </c>
      <c r="F22" s="79" t="s">
        <v>2429</v>
      </c>
      <c r="G22" s="79"/>
      <c r="H22" s="79" t="s">
        <v>1201</v>
      </c>
      <c r="I22" s="79" t="s">
        <v>1202</v>
      </c>
      <c r="J22" s="79"/>
      <c r="K22" s="79"/>
    </row>
    <row r="23" spans="1:18" ht="108" x14ac:dyDescent="0.25">
      <c r="A23" s="199"/>
      <c r="B23" s="199"/>
      <c r="C23" s="73">
        <v>1.19</v>
      </c>
      <c r="D23" s="73" t="s">
        <v>2729</v>
      </c>
      <c r="E23" s="73" t="s">
        <v>1141</v>
      </c>
      <c r="F23" s="73" t="s">
        <v>2730</v>
      </c>
      <c r="G23" s="73"/>
      <c r="H23" s="109" t="s">
        <v>2731</v>
      </c>
      <c r="I23" s="73" t="s">
        <v>2732</v>
      </c>
      <c r="J23" s="73"/>
      <c r="K23" s="73" t="s">
        <v>2733</v>
      </c>
    </row>
    <row r="24" spans="1:18" ht="66" x14ac:dyDescent="0.25">
      <c r="A24" s="197">
        <v>2</v>
      </c>
      <c r="B24" s="197" t="s">
        <v>1203</v>
      </c>
      <c r="C24" s="79">
        <v>2.1</v>
      </c>
      <c r="D24" s="79" t="s">
        <v>1204</v>
      </c>
      <c r="E24" s="79" t="s">
        <v>1141</v>
      </c>
      <c r="F24" s="79" t="s">
        <v>1205</v>
      </c>
      <c r="G24" s="79" t="s">
        <v>1206</v>
      </c>
      <c r="H24" s="79" t="s">
        <v>1207</v>
      </c>
      <c r="I24" s="79" t="s">
        <v>1208</v>
      </c>
      <c r="J24" s="79" t="s">
        <v>2166</v>
      </c>
      <c r="K24" s="79" t="s">
        <v>2432</v>
      </c>
    </row>
    <row r="25" spans="1:18" ht="82.5" x14ac:dyDescent="0.25">
      <c r="A25" s="198"/>
      <c r="B25" s="198"/>
      <c r="C25" s="79">
        <v>2.2000000000000002</v>
      </c>
      <c r="D25" s="79" t="s">
        <v>1209</v>
      </c>
      <c r="E25" s="79" t="s">
        <v>573</v>
      </c>
      <c r="F25" s="79" t="s">
        <v>1210</v>
      </c>
      <c r="G25" s="66" t="s">
        <v>1211</v>
      </c>
      <c r="H25" s="79" t="s">
        <v>1212</v>
      </c>
      <c r="I25" s="79" t="s">
        <v>1213</v>
      </c>
      <c r="J25" s="78" t="s">
        <v>2166</v>
      </c>
      <c r="K25" s="79" t="s">
        <v>2432</v>
      </c>
    </row>
    <row r="26" spans="1:18" ht="115.5" x14ac:dyDescent="0.25">
      <c r="A26" s="198"/>
      <c r="B26" s="198"/>
      <c r="C26" s="79">
        <v>2.2999999999999998</v>
      </c>
      <c r="D26" s="79" t="s">
        <v>2167</v>
      </c>
      <c r="E26" s="79" t="s">
        <v>573</v>
      </c>
      <c r="F26" s="79" t="s">
        <v>1214</v>
      </c>
      <c r="G26" s="66" t="s">
        <v>1211</v>
      </c>
      <c r="H26" s="79" t="s">
        <v>1215</v>
      </c>
      <c r="I26" s="79" t="s">
        <v>1216</v>
      </c>
      <c r="J26" s="79"/>
      <c r="K26" s="79" t="s">
        <v>2432</v>
      </c>
    </row>
    <row r="27" spans="1:18" ht="49.5" x14ac:dyDescent="0.25">
      <c r="A27" s="198"/>
      <c r="B27" s="198"/>
      <c r="C27" s="79">
        <v>2.4</v>
      </c>
      <c r="D27" s="79" t="s">
        <v>1217</v>
      </c>
      <c r="E27" s="79" t="s">
        <v>1141</v>
      </c>
      <c r="F27" s="79" t="s">
        <v>1218</v>
      </c>
      <c r="G27" s="79"/>
      <c r="H27" s="79" t="s">
        <v>1219</v>
      </c>
      <c r="I27" s="79" t="s">
        <v>1220</v>
      </c>
      <c r="J27" s="79"/>
      <c r="K27" s="79"/>
    </row>
    <row r="28" spans="1:18" ht="82.5" x14ac:dyDescent="0.25">
      <c r="A28" s="198"/>
      <c r="B28" s="198"/>
      <c r="C28" s="79">
        <v>2.5</v>
      </c>
      <c r="D28" s="73" t="s">
        <v>2734</v>
      </c>
      <c r="E28" s="73" t="s">
        <v>573</v>
      </c>
      <c r="F28" s="79" t="s">
        <v>2735</v>
      </c>
      <c r="G28" s="99"/>
      <c r="H28" s="79" t="s">
        <v>2736</v>
      </c>
      <c r="I28" s="73" t="s">
        <v>2737</v>
      </c>
      <c r="J28" s="73"/>
      <c r="K28" s="74" t="s">
        <v>2738</v>
      </c>
    </row>
    <row r="29" spans="1:18" ht="99" x14ac:dyDescent="0.25">
      <c r="A29" s="199"/>
      <c r="B29" s="199"/>
      <c r="C29" s="79">
        <v>2.6</v>
      </c>
      <c r="D29" s="79" t="s">
        <v>2739</v>
      </c>
      <c r="E29" s="73" t="s">
        <v>1257</v>
      </c>
      <c r="F29" s="79" t="s">
        <v>2740</v>
      </c>
      <c r="G29" s="99"/>
      <c r="H29" s="79" t="s">
        <v>203</v>
      </c>
      <c r="I29" s="73" t="s">
        <v>2737</v>
      </c>
      <c r="J29" s="73"/>
      <c r="K29" s="74" t="s">
        <v>2741</v>
      </c>
    </row>
    <row r="30" spans="1:18" ht="132" x14ac:dyDescent="0.25">
      <c r="A30" s="176">
        <v>3</v>
      </c>
      <c r="B30" s="176" t="s">
        <v>1221</v>
      </c>
      <c r="C30" s="79">
        <v>3.1</v>
      </c>
      <c r="D30" s="78" t="s">
        <v>2168</v>
      </c>
      <c r="E30" s="78" t="s">
        <v>1222</v>
      </c>
      <c r="F30" s="78" t="s">
        <v>2897</v>
      </c>
      <c r="G30" s="13" t="s">
        <v>1223</v>
      </c>
      <c r="H30" s="78" t="s">
        <v>1224</v>
      </c>
      <c r="I30" s="110"/>
      <c r="J30" s="110"/>
      <c r="K30" s="78"/>
      <c r="R30" s="87"/>
    </row>
    <row r="31" spans="1:18" ht="66" x14ac:dyDescent="0.25">
      <c r="A31" s="176"/>
      <c r="B31" s="176"/>
      <c r="C31" s="79">
        <v>3.2</v>
      </c>
      <c r="D31" s="78" t="s">
        <v>1225</v>
      </c>
      <c r="E31" s="79" t="s">
        <v>1226</v>
      </c>
      <c r="F31" s="79" t="s">
        <v>1227</v>
      </c>
      <c r="G31" s="65" t="s">
        <v>1145</v>
      </c>
      <c r="H31" s="79" t="s">
        <v>1228</v>
      </c>
      <c r="I31" s="79"/>
      <c r="J31" s="79"/>
      <c r="K31" s="79"/>
      <c r="R31" s="87"/>
    </row>
    <row r="32" spans="1:18" ht="66" x14ac:dyDescent="0.25">
      <c r="A32" s="176"/>
      <c r="B32" s="176"/>
      <c r="C32" s="79">
        <v>3.3</v>
      </c>
      <c r="D32" s="78" t="s">
        <v>1229</v>
      </c>
      <c r="E32" s="79" t="s">
        <v>1230</v>
      </c>
      <c r="F32" s="79" t="s">
        <v>1231</v>
      </c>
      <c r="G32" s="65" t="s">
        <v>1145</v>
      </c>
      <c r="H32" s="79" t="s">
        <v>1228</v>
      </c>
      <c r="I32" s="79"/>
      <c r="J32" s="79"/>
      <c r="K32" s="79"/>
      <c r="R32" s="87"/>
    </row>
    <row r="33" spans="1:18" ht="115.5" x14ac:dyDescent="0.25">
      <c r="A33" s="176"/>
      <c r="B33" s="176"/>
      <c r="C33" s="79">
        <v>3.4</v>
      </c>
      <c r="D33" s="79" t="s">
        <v>1232</v>
      </c>
      <c r="E33" s="79" t="s">
        <v>573</v>
      </c>
      <c r="F33" s="79" t="s">
        <v>1233</v>
      </c>
      <c r="G33" s="79" t="s">
        <v>1234</v>
      </c>
      <c r="H33" s="79" t="s">
        <v>1235</v>
      </c>
      <c r="I33" s="79" t="s">
        <v>1236</v>
      </c>
      <c r="J33" s="79" t="s">
        <v>2169</v>
      </c>
      <c r="K33" s="79"/>
      <c r="R33" s="87"/>
    </row>
    <row r="34" spans="1:18" ht="99" x14ac:dyDescent="0.25">
      <c r="A34" s="176"/>
      <c r="B34" s="176"/>
      <c r="C34" s="79">
        <v>3.5</v>
      </c>
      <c r="D34" s="79" t="s">
        <v>1237</v>
      </c>
      <c r="E34" s="79" t="s">
        <v>573</v>
      </c>
      <c r="F34" s="79" t="s">
        <v>1238</v>
      </c>
      <c r="G34" s="79" t="s">
        <v>1239</v>
      </c>
      <c r="H34" s="79" t="s">
        <v>1235</v>
      </c>
      <c r="I34" s="79"/>
      <c r="J34" s="79"/>
      <c r="K34" s="79"/>
    </row>
    <row r="35" spans="1:18" ht="99" x14ac:dyDescent="0.25">
      <c r="A35" s="176"/>
      <c r="B35" s="176"/>
      <c r="C35" s="79">
        <v>3.6</v>
      </c>
      <c r="D35" s="79" t="s">
        <v>2170</v>
      </c>
      <c r="E35" s="79" t="s">
        <v>1240</v>
      </c>
      <c r="F35" s="79" t="s">
        <v>2171</v>
      </c>
      <c r="G35" s="79" t="s">
        <v>1241</v>
      </c>
      <c r="H35" s="79" t="s">
        <v>203</v>
      </c>
      <c r="I35" s="79"/>
      <c r="J35" s="78" t="s">
        <v>2169</v>
      </c>
      <c r="K35" s="79"/>
    </row>
    <row r="36" spans="1:18" ht="115.5" x14ac:dyDescent="0.25">
      <c r="A36" s="176"/>
      <c r="B36" s="176"/>
      <c r="C36" s="79">
        <v>3.7</v>
      </c>
      <c r="D36" s="79" t="s">
        <v>1242</v>
      </c>
      <c r="E36" s="79" t="s">
        <v>1240</v>
      </c>
      <c r="F36" s="79" t="s">
        <v>1243</v>
      </c>
      <c r="G36" s="65"/>
      <c r="H36" s="79" t="s">
        <v>1097</v>
      </c>
      <c r="I36" s="79" t="s">
        <v>1236</v>
      </c>
      <c r="J36" s="79"/>
      <c r="K36" s="79" t="s">
        <v>2431</v>
      </c>
    </row>
    <row r="37" spans="1:18" ht="66" x14ac:dyDescent="0.25">
      <c r="A37" s="176"/>
      <c r="B37" s="176"/>
      <c r="C37" s="79">
        <v>3.8</v>
      </c>
      <c r="D37" s="79" t="s">
        <v>1244</v>
      </c>
      <c r="E37" s="79" t="s">
        <v>573</v>
      </c>
      <c r="F37" s="79" t="s">
        <v>1245</v>
      </c>
      <c r="G37" s="79"/>
      <c r="H37" s="79" t="s">
        <v>1246</v>
      </c>
      <c r="I37" s="79"/>
      <c r="J37" s="79"/>
      <c r="K37" s="79"/>
    </row>
    <row r="38" spans="1:18" ht="148.5" x14ac:dyDescent="0.25">
      <c r="A38" s="176"/>
      <c r="B38" s="176"/>
      <c r="C38" s="79">
        <v>3.9</v>
      </c>
      <c r="D38" s="79" t="s">
        <v>1247</v>
      </c>
      <c r="E38" s="79" t="s">
        <v>573</v>
      </c>
      <c r="F38" s="79" t="s">
        <v>1248</v>
      </c>
      <c r="G38" s="79"/>
      <c r="H38" s="79" t="s">
        <v>1249</v>
      </c>
      <c r="I38" s="79"/>
      <c r="J38" s="79"/>
      <c r="K38" s="79"/>
    </row>
    <row r="39" spans="1:18" ht="409.5" x14ac:dyDescent="0.25">
      <c r="A39" s="176"/>
      <c r="B39" s="176"/>
      <c r="C39" s="86">
        <v>3.1</v>
      </c>
      <c r="D39" s="79" t="s">
        <v>1250</v>
      </c>
      <c r="E39" s="79" t="s">
        <v>2906</v>
      </c>
      <c r="F39" s="79" t="s">
        <v>2907</v>
      </c>
      <c r="G39" s="79" t="s">
        <v>1251</v>
      </c>
      <c r="H39" s="79" t="s">
        <v>1252</v>
      </c>
      <c r="I39" s="79"/>
      <c r="J39" s="79" t="s">
        <v>2169</v>
      </c>
      <c r="K39" s="79"/>
    </row>
    <row r="40" spans="1:18" ht="165" x14ac:dyDescent="0.25">
      <c r="A40" s="176"/>
      <c r="B40" s="176"/>
      <c r="C40" s="79">
        <v>3.11</v>
      </c>
      <c r="D40" s="79" t="s">
        <v>1253</v>
      </c>
      <c r="E40" s="79" t="s">
        <v>1254</v>
      </c>
      <c r="F40" s="79" t="s">
        <v>2172</v>
      </c>
      <c r="G40" s="65"/>
      <c r="H40" s="79" t="s">
        <v>1255</v>
      </c>
      <c r="I40" s="79"/>
      <c r="J40" s="79"/>
      <c r="K40" s="79"/>
    </row>
    <row r="41" spans="1:18" ht="115.5" x14ac:dyDescent="0.25">
      <c r="A41" s="176"/>
      <c r="B41" s="176"/>
      <c r="C41" s="79">
        <v>3.12</v>
      </c>
      <c r="D41" s="79" t="s">
        <v>1256</v>
      </c>
      <c r="E41" s="79" t="s">
        <v>1257</v>
      </c>
      <c r="F41" s="78" t="s">
        <v>1258</v>
      </c>
      <c r="G41" s="65"/>
      <c r="H41" s="79" t="s">
        <v>1259</v>
      </c>
      <c r="I41" s="79"/>
      <c r="J41" s="79"/>
      <c r="K41" s="79"/>
    </row>
    <row r="42" spans="1:18" ht="49.5" customHeight="1" x14ac:dyDescent="0.25">
      <c r="A42" s="197">
        <v>4</v>
      </c>
      <c r="B42" s="197" t="s">
        <v>1260</v>
      </c>
      <c r="C42" s="79">
        <v>4.0999999999999996</v>
      </c>
      <c r="D42" s="79" t="s">
        <v>2173</v>
      </c>
      <c r="E42" s="79" t="s">
        <v>481</v>
      </c>
      <c r="F42" s="79" t="s">
        <v>1261</v>
      </c>
      <c r="G42" s="79"/>
      <c r="H42" s="79" t="s">
        <v>1262</v>
      </c>
      <c r="I42" s="79"/>
      <c r="J42" s="78"/>
      <c r="K42" s="79"/>
    </row>
    <row r="43" spans="1:18" ht="49.5" x14ac:dyDescent="0.25">
      <c r="A43" s="198"/>
      <c r="B43" s="198"/>
      <c r="C43" s="79">
        <v>4.2</v>
      </c>
      <c r="D43" s="79" t="s">
        <v>1263</v>
      </c>
      <c r="E43" s="79" t="s">
        <v>481</v>
      </c>
      <c r="F43" s="79" t="s">
        <v>1264</v>
      </c>
      <c r="G43" s="79"/>
      <c r="H43" s="79" t="s">
        <v>1097</v>
      </c>
      <c r="I43" s="79"/>
      <c r="J43" s="78"/>
      <c r="K43" s="79"/>
    </row>
    <row r="44" spans="1:18" ht="66" x14ac:dyDescent="0.25">
      <c r="A44" s="198"/>
      <c r="B44" s="198"/>
      <c r="C44" s="79">
        <v>4.3</v>
      </c>
      <c r="D44" s="79" t="s">
        <v>1265</v>
      </c>
      <c r="E44" s="79" t="s">
        <v>481</v>
      </c>
      <c r="F44" s="79" t="s">
        <v>2174</v>
      </c>
      <c r="G44" s="79"/>
      <c r="H44" s="79" t="s">
        <v>1266</v>
      </c>
      <c r="I44" s="79"/>
      <c r="J44" s="78"/>
      <c r="K44" s="79" t="s">
        <v>866</v>
      </c>
    </row>
    <row r="45" spans="1:18" ht="82.5" x14ac:dyDescent="0.25">
      <c r="A45" s="198"/>
      <c r="B45" s="198"/>
      <c r="C45" s="79">
        <v>4.4000000000000004</v>
      </c>
      <c r="D45" s="79" t="s">
        <v>2908</v>
      </c>
      <c r="E45" s="79" t="s">
        <v>481</v>
      </c>
      <c r="F45" s="79" t="s">
        <v>1267</v>
      </c>
      <c r="G45" s="79"/>
      <c r="H45" s="79" t="s">
        <v>1268</v>
      </c>
      <c r="I45" s="79"/>
      <c r="J45" s="78"/>
      <c r="K45" s="79"/>
    </row>
    <row r="46" spans="1:18" ht="66" x14ac:dyDescent="0.25">
      <c r="A46" s="198"/>
      <c r="B46" s="198"/>
      <c r="C46" s="79">
        <v>4.5</v>
      </c>
      <c r="D46" s="79" t="s">
        <v>1269</v>
      </c>
      <c r="E46" s="79" t="s">
        <v>481</v>
      </c>
      <c r="F46" s="79" t="s">
        <v>1270</v>
      </c>
      <c r="G46" s="79"/>
      <c r="H46" s="79" t="s">
        <v>1097</v>
      </c>
      <c r="I46" s="79" t="s">
        <v>1271</v>
      </c>
      <c r="J46" s="78"/>
      <c r="K46" s="79"/>
    </row>
    <row r="47" spans="1:18" ht="82.5" x14ac:dyDescent="0.25">
      <c r="A47" s="198"/>
      <c r="B47" s="198"/>
      <c r="C47" s="82">
        <v>4.5999999999999996</v>
      </c>
      <c r="D47" s="79" t="s">
        <v>1272</v>
      </c>
      <c r="E47" s="79" t="s">
        <v>481</v>
      </c>
      <c r="F47" s="79" t="s">
        <v>1273</v>
      </c>
      <c r="G47" s="79"/>
      <c r="H47" s="79" t="s">
        <v>1097</v>
      </c>
      <c r="I47" s="79" t="s">
        <v>1274</v>
      </c>
      <c r="J47" s="78"/>
      <c r="K47" s="79"/>
    </row>
    <row r="48" spans="1:18" ht="66" x14ac:dyDescent="0.3">
      <c r="A48" s="198"/>
      <c r="B48" s="198"/>
      <c r="C48" s="79">
        <v>4.7</v>
      </c>
      <c r="D48" s="75" t="s">
        <v>2742</v>
      </c>
      <c r="E48" s="73" t="s">
        <v>2743</v>
      </c>
      <c r="F48" s="73" t="s">
        <v>2744</v>
      </c>
      <c r="G48" s="75"/>
      <c r="H48" s="79" t="s">
        <v>2745</v>
      </c>
      <c r="I48" s="73" t="s">
        <v>2737</v>
      </c>
      <c r="J48" s="75"/>
      <c r="K48" s="74" t="s">
        <v>2746</v>
      </c>
    </row>
    <row r="49" spans="1:11" ht="132" x14ac:dyDescent="0.3">
      <c r="A49" s="199"/>
      <c r="B49" s="199"/>
      <c r="C49" s="79">
        <v>4.8</v>
      </c>
      <c r="D49" s="79" t="s">
        <v>2747</v>
      </c>
      <c r="E49" s="73" t="s">
        <v>2743</v>
      </c>
      <c r="F49" s="73" t="s">
        <v>2750</v>
      </c>
      <c r="G49" s="75"/>
      <c r="H49" s="79" t="s">
        <v>2748</v>
      </c>
      <c r="I49" s="73" t="s">
        <v>2737</v>
      </c>
      <c r="J49" s="75"/>
      <c r="K49" s="74" t="s">
        <v>2749</v>
      </c>
    </row>
  </sheetData>
  <mergeCells count="14">
    <mergeCell ref="B42:B49"/>
    <mergeCell ref="A42:A49"/>
    <mergeCell ref="A30:A41"/>
    <mergeCell ref="B30:B41"/>
    <mergeCell ref="B5:B23"/>
    <mergeCell ref="A5:A23"/>
    <mergeCell ref="B24:B29"/>
    <mergeCell ref="A24:A29"/>
    <mergeCell ref="A1:K1"/>
    <mergeCell ref="A2:K2"/>
    <mergeCell ref="A3:B3"/>
    <mergeCell ref="C3:K3"/>
    <mergeCell ref="A4:B4"/>
    <mergeCell ref="C4:D4"/>
  </mergeCells>
  <pageMargins left="0.7" right="0.7" top="0.75" bottom="0.75" header="0.3" footer="0.3"/>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6" zoomScale="80" zoomScaleNormal="80" workbookViewId="0">
      <selection activeCell="F19" sqref="F19"/>
    </sheetView>
  </sheetViews>
  <sheetFormatPr defaultRowHeight="16.5" x14ac:dyDescent="0.25"/>
  <cols>
    <col min="1" max="1" width="3.28515625" style="24" customWidth="1"/>
    <col min="2" max="2" width="16" style="24" customWidth="1"/>
    <col min="3" max="3" width="5" style="24" customWidth="1"/>
    <col min="4" max="4" width="16.42578125" style="24" customWidth="1"/>
    <col min="5" max="5" width="16.28515625" style="24" customWidth="1"/>
    <col min="6" max="6" width="60.5703125" style="24" customWidth="1"/>
    <col min="7" max="7" width="14.85546875" style="11" customWidth="1"/>
    <col min="8" max="8" width="14.140625" style="24" customWidth="1"/>
    <col min="9" max="9" width="16.28515625" style="24" customWidth="1"/>
    <col min="10" max="10" width="14.7109375" style="24" customWidth="1"/>
    <col min="11" max="11" width="24" style="24" customWidth="1"/>
    <col min="12" max="12" width="9.140625" style="24"/>
    <col min="13" max="16139" width="0" style="24" hidden="1" customWidth="1"/>
    <col min="16140" max="16384" width="9.140625" style="24"/>
  </cols>
  <sheetData>
    <row r="1" spans="1:11" ht="21" customHeight="1" x14ac:dyDescent="0.25">
      <c r="A1" s="185" t="s">
        <v>0</v>
      </c>
      <c r="B1" s="185"/>
      <c r="C1" s="185"/>
      <c r="D1" s="185"/>
      <c r="E1" s="185"/>
      <c r="F1" s="185"/>
      <c r="G1" s="185"/>
      <c r="H1" s="185"/>
      <c r="I1" s="185"/>
      <c r="J1" s="185"/>
      <c r="K1" s="185"/>
    </row>
    <row r="2" spans="1:11" ht="18.75" customHeight="1" x14ac:dyDescent="0.25">
      <c r="A2" s="186" t="s">
        <v>175</v>
      </c>
      <c r="B2" s="186"/>
      <c r="C2" s="186"/>
      <c r="D2" s="186"/>
      <c r="E2" s="186"/>
      <c r="F2" s="186"/>
      <c r="G2" s="186"/>
      <c r="H2" s="186"/>
      <c r="I2" s="186"/>
      <c r="J2" s="186"/>
      <c r="K2" s="186"/>
    </row>
    <row r="3" spans="1:11" ht="19.5" customHeight="1" x14ac:dyDescent="0.25">
      <c r="A3" s="186" t="s">
        <v>2</v>
      </c>
      <c r="B3" s="186"/>
      <c r="C3" s="187" t="s">
        <v>2625</v>
      </c>
      <c r="D3" s="187"/>
      <c r="E3" s="187"/>
      <c r="F3" s="187"/>
      <c r="G3" s="187"/>
      <c r="H3" s="187"/>
      <c r="I3" s="187"/>
      <c r="J3" s="187"/>
      <c r="K3" s="187"/>
    </row>
    <row r="4" spans="1:11" s="22" customFormat="1" ht="30.75" customHeight="1" x14ac:dyDescent="0.25">
      <c r="A4" s="200" t="s">
        <v>931</v>
      </c>
      <c r="B4" s="200"/>
      <c r="C4" s="200" t="s">
        <v>932</v>
      </c>
      <c r="D4" s="200"/>
      <c r="E4" s="25" t="str">
        <f>'[1]Tabela A'!F3</f>
        <v xml:space="preserve">Afati Kohor </v>
      </c>
      <c r="F4" s="25" t="str">
        <f>'[1]Tabela A'!G3</f>
        <v>Treguesi i matjes</v>
      </c>
      <c r="G4" s="25" t="str">
        <f>'[1]Tabela A'!H3</f>
        <v>Kosto finaciare</v>
      </c>
      <c r="H4" s="25" t="str">
        <f>'[1]Tabela A'!I3</f>
        <v>Institucionet e përfshira</v>
      </c>
      <c r="I4" s="25" t="s">
        <v>9</v>
      </c>
      <c r="J4" s="25" t="s">
        <v>174</v>
      </c>
      <c r="K4" s="25" t="s">
        <v>10</v>
      </c>
    </row>
    <row r="5" spans="1:11" ht="115.5" x14ac:dyDescent="0.25">
      <c r="A5" s="179">
        <v>1</v>
      </c>
      <c r="B5" s="179" t="s">
        <v>1275</v>
      </c>
      <c r="C5" s="24">
        <v>1.1000000000000001</v>
      </c>
      <c r="D5" s="24" t="s">
        <v>1276</v>
      </c>
      <c r="E5" s="24" t="s">
        <v>517</v>
      </c>
      <c r="F5" s="24" t="s">
        <v>2196</v>
      </c>
      <c r="G5" s="12" t="s">
        <v>1277</v>
      </c>
      <c r="H5" s="24" t="s">
        <v>1278</v>
      </c>
      <c r="I5" s="24" t="s">
        <v>519</v>
      </c>
      <c r="K5" s="24" t="s">
        <v>1279</v>
      </c>
    </row>
    <row r="6" spans="1:11" ht="220.5" customHeight="1" x14ac:dyDescent="0.25">
      <c r="A6" s="179"/>
      <c r="B6" s="179"/>
      <c r="C6" s="24">
        <v>1.2</v>
      </c>
      <c r="D6" s="24" t="s">
        <v>1280</v>
      </c>
      <c r="E6" s="24" t="s">
        <v>517</v>
      </c>
      <c r="F6" s="24" t="s">
        <v>1281</v>
      </c>
      <c r="G6" s="12" t="s">
        <v>1282</v>
      </c>
      <c r="H6" s="24" t="s">
        <v>1278</v>
      </c>
      <c r="I6" s="24" t="s">
        <v>1283</v>
      </c>
      <c r="K6" s="24" t="s">
        <v>1284</v>
      </c>
    </row>
    <row r="7" spans="1:11" ht="148.5" x14ac:dyDescent="0.25">
      <c r="A7" s="179"/>
      <c r="B7" s="179"/>
      <c r="C7" s="24">
        <v>1.3</v>
      </c>
      <c r="D7" s="24" t="s">
        <v>1285</v>
      </c>
      <c r="E7" s="24" t="s">
        <v>517</v>
      </c>
      <c r="F7" s="24" t="s">
        <v>1286</v>
      </c>
      <c r="G7" s="12" t="s">
        <v>1287</v>
      </c>
      <c r="H7" s="24" t="s">
        <v>1278</v>
      </c>
      <c r="I7" s="24" t="s">
        <v>1288</v>
      </c>
      <c r="K7" s="24" t="s">
        <v>1289</v>
      </c>
    </row>
    <row r="8" spans="1:11" ht="148.5" x14ac:dyDescent="0.25">
      <c r="A8" s="179"/>
      <c r="B8" s="179"/>
      <c r="C8" s="24">
        <v>1.4</v>
      </c>
      <c r="D8" s="24" t="s">
        <v>1290</v>
      </c>
      <c r="E8" s="24" t="s">
        <v>517</v>
      </c>
      <c r="F8" s="24" t="s">
        <v>1291</v>
      </c>
      <c r="G8" s="24" t="s">
        <v>523</v>
      </c>
      <c r="H8" s="24" t="s">
        <v>1292</v>
      </c>
      <c r="I8" s="24" t="s">
        <v>1293</v>
      </c>
      <c r="K8" s="24" t="s">
        <v>1294</v>
      </c>
    </row>
    <row r="9" spans="1:11" ht="264" x14ac:dyDescent="0.25">
      <c r="A9" s="179"/>
      <c r="B9" s="179"/>
      <c r="C9" s="24">
        <v>1.5</v>
      </c>
      <c r="D9" s="24" t="s">
        <v>1295</v>
      </c>
      <c r="E9" s="24" t="s">
        <v>517</v>
      </c>
      <c r="F9" s="24" t="s">
        <v>1296</v>
      </c>
      <c r="G9" s="63" t="s">
        <v>1297</v>
      </c>
      <c r="H9" s="24" t="s">
        <v>1298</v>
      </c>
      <c r="I9" s="24" t="s">
        <v>1299</v>
      </c>
      <c r="K9" s="24" t="s">
        <v>1300</v>
      </c>
    </row>
    <row r="10" spans="1:11" ht="132" x14ac:dyDescent="0.25">
      <c r="A10" s="179">
        <v>2</v>
      </c>
      <c r="B10" s="179" t="s">
        <v>1301</v>
      </c>
      <c r="C10" s="24">
        <v>2.1</v>
      </c>
      <c r="D10" s="19" t="s">
        <v>1302</v>
      </c>
      <c r="E10" s="24" t="s">
        <v>790</v>
      </c>
      <c r="F10" s="24" t="s">
        <v>1955</v>
      </c>
      <c r="G10" s="12" t="s">
        <v>1303</v>
      </c>
      <c r="H10" s="24" t="s">
        <v>1304</v>
      </c>
      <c r="I10" s="24" t="s">
        <v>519</v>
      </c>
      <c r="K10" s="24" t="s">
        <v>1305</v>
      </c>
    </row>
    <row r="11" spans="1:11" ht="165" x14ac:dyDescent="0.25">
      <c r="A11" s="179"/>
      <c r="B11" s="179"/>
      <c r="C11" s="24">
        <v>2.2000000000000002</v>
      </c>
      <c r="D11" s="19" t="s">
        <v>2198</v>
      </c>
      <c r="E11" s="24" t="s">
        <v>517</v>
      </c>
      <c r="F11" s="16" t="s">
        <v>2197</v>
      </c>
      <c r="G11" s="12" t="s">
        <v>1306</v>
      </c>
      <c r="H11" s="24" t="s">
        <v>1307</v>
      </c>
      <c r="I11" s="24" t="s">
        <v>528</v>
      </c>
      <c r="K11" s="24" t="s">
        <v>1308</v>
      </c>
    </row>
    <row r="12" spans="1:11" ht="396" x14ac:dyDescent="0.25">
      <c r="A12" s="179"/>
      <c r="B12" s="179"/>
      <c r="C12" s="24">
        <v>2.2999999999999998</v>
      </c>
      <c r="D12" s="19" t="s">
        <v>1309</v>
      </c>
      <c r="E12" s="24" t="s">
        <v>517</v>
      </c>
      <c r="F12" s="24" t="s">
        <v>2527</v>
      </c>
      <c r="G12" s="63" t="s">
        <v>1310</v>
      </c>
      <c r="H12" s="24" t="s">
        <v>1311</v>
      </c>
      <c r="I12" s="24" t="s">
        <v>528</v>
      </c>
      <c r="K12" s="24" t="s">
        <v>1312</v>
      </c>
    </row>
    <row r="13" spans="1:11" ht="198" x14ac:dyDescent="0.25">
      <c r="A13" s="179"/>
      <c r="B13" s="179"/>
      <c r="C13" s="24">
        <v>2.4</v>
      </c>
      <c r="D13" s="27" t="s">
        <v>1313</v>
      </c>
      <c r="E13" s="24" t="s">
        <v>517</v>
      </c>
      <c r="F13" s="24" t="s">
        <v>2199</v>
      </c>
      <c r="G13" s="16" t="s">
        <v>1303</v>
      </c>
      <c r="H13" s="24" t="s">
        <v>1314</v>
      </c>
      <c r="I13" s="24" t="s">
        <v>1315</v>
      </c>
      <c r="K13" s="24" t="s">
        <v>1316</v>
      </c>
    </row>
    <row r="14" spans="1:11" ht="82.5" x14ac:dyDescent="0.25">
      <c r="A14" s="179"/>
      <c r="B14" s="179"/>
      <c r="C14" s="24">
        <v>2.5</v>
      </c>
      <c r="D14" s="24" t="s">
        <v>1317</v>
      </c>
      <c r="E14" s="24" t="s">
        <v>517</v>
      </c>
      <c r="F14" s="24" t="s">
        <v>2200</v>
      </c>
      <c r="G14" s="66" t="s">
        <v>1318</v>
      </c>
      <c r="H14" s="24" t="s">
        <v>1319</v>
      </c>
      <c r="I14" s="24" t="s">
        <v>1320</v>
      </c>
      <c r="K14" s="24" t="s">
        <v>1321</v>
      </c>
    </row>
    <row r="15" spans="1:11" ht="409.5" x14ac:dyDescent="0.25">
      <c r="A15" s="179">
        <v>3</v>
      </c>
      <c r="B15" s="179" t="s">
        <v>1322</v>
      </c>
      <c r="C15" s="24">
        <v>3.1</v>
      </c>
      <c r="D15" s="24" t="s">
        <v>1323</v>
      </c>
      <c r="E15" s="24" t="s">
        <v>517</v>
      </c>
      <c r="F15" s="24" t="s">
        <v>1324</v>
      </c>
      <c r="G15" s="24" t="s">
        <v>523</v>
      </c>
      <c r="H15" s="24" t="s">
        <v>176</v>
      </c>
      <c r="I15" s="24" t="s">
        <v>528</v>
      </c>
      <c r="K15" s="24" t="s">
        <v>1325</v>
      </c>
    </row>
    <row r="16" spans="1:11" ht="148.5" x14ac:dyDescent="0.25">
      <c r="A16" s="179"/>
      <c r="B16" s="179"/>
      <c r="C16" s="24">
        <v>3.2</v>
      </c>
      <c r="D16" s="24" t="s">
        <v>1326</v>
      </c>
      <c r="E16" s="24" t="s">
        <v>517</v>
      </c>
      <c r="F16" s="24" t="s">
        <v>1327</v>
      </c>
      <c r="G16" s="24" t="s">
        <v>1328</v>
      </c>
      <c r="H16" s="24" t="s">
        <v>1329</v>
      </c>
      <c r="I16" s="24" t="s">
        <v>1330</v>
      </c>
      <c r="K16" s="24" t="s">
        <v>1331</v>
      </c>
    </row>
    <row r="17" spans="1:11" ht="214.5" x14ac:dyDescent="0.25">
      <c r="A17" s="179"/>
      <c r="B17" s="179"/>
      <c r="C17" s="24">
        <v>3.3</v>
      </c>
      <c r="D17" s="24" t="s">
        <v>1332</v>
      </c>
      <c r="E17" s="24" t="s">
        <v>517</v>
      </c>
      <c r="F17" s="24" t="s">
        <v>2201</v>
      </c>
      <c r="G17" s="24" t="s">
        <v>2624</v>
      </c>
      <c r="H17" s="24" t="s">
        <v>1333</v>
      </c>
      <c r="I17" s="24" t="s">
        <v>1334</v>
      </c>
      <c r="K17" s="24" t="s">
        <v>1335</v>
      </c>
    </row>
    <row r="18" spans="1:11" ht="99" x14ac:dyDescent="0.25">
      <c r="A18" s="179"/>
      <c r="B18" s="179"/>
      <c r="C18" s="24">
        <v>3.4</v>
      </c>
      <c r="D18" s="24" t="s">
        <v>1336</v>
      </c>
      <c r="E18" s="24" t="s">
        <v>517</v>
      </c>
      <c r="F18" s="19" t="s">
        <v>2898</v>
      </c>
      <c r="G18" s="24" t="s">
        <v>523</v>
      </c>
      <c r="H18" s="24" t="s">
        <v>1337</v>
      </c>
      <c r="I18" s="24" t="s">
        <v>1338</v>
      </c>
    </row>
    <row r="19" spans="1:11" ht="115.5" x14ac:dyDescent="0.25">
      <c r="A19" s="179"/>
      <c r="B19" s="179"/>
      <c r="C19" s="24">
        <v>3.5</v>
      </c>
      <c r="D19" s="24" t="s">
        <v>1339</v>
      </c>
      <c r="E19" s="24" t="s">
        <v>517</v>
      </c>
      <c r="F19" s="24" t="s">
        <v>1340</v>
      </c>
      <c r="G19" s="24" t="s">
        <v>523</v>
      </c>
      <c r="H19" s="24" t="s">
        <v>527</v>
      </c>
      <c r="I19" s="24" t="s">
        <v>1341</v>
      </c>
      <c r="K19" s="24" t="s">
        <v>1342</v>
      </c>
    </row>
    <row r="20" spans="1:11" ht="181.5" x14ac:dyDescent="0.25">
      <c r="A20" s="179">
        <v>4</v>
      </c>
      <c r="B20" s="179" t="s">
        <v>1343</v>
      </c>
      <c r="C20" s="24">
        <v>4.0999999999999996</v>
      </c>
      <c r="D20" s="24" t="s">
        <v>1344</v>
      </c>
      <c r="E20" s="24" t="s">
        <v>517</v>
      </c>
      <c r="F20" s="7" t="s">
        <v>1345</v>
      </c>
      <c r="G20" s="63" t="s">
        <v>1346</v>
      </c>
      <c r="H20" s="24" t="s">
        <v>1347</v>
      </c>
      <c r="I20" s="24" t="s">
        <v>1334</v>
      </c>
      <c r="K20" s="24" t="s">
        <v>1348</v>
      </c>
    </row>
    <row r="21" spans="1:11" ht="181.5" x14ac:dyDescent="0.25">
      <c r="A21" s="179"/>
      <c r="B21" s="179"/>
      <c r="C21" s="24">
        <v>4.2</v>
      </c>
      <c r="D21" s="24" t="s">
        <v>1349</v>
      </c>
      <c r="E21" s="24" t="s">
        <v>517</v>
      </c>
      <c r="F21" s="24" t="s">
        <v>2202</v>
      </c>
      <c r="G21" s="63" t="s">
        <v>1350</v>
      </c>
      <c r="H21" s="24" t="s">
        <v>1351</v>
      </c>
      <c r="I21" s="24" t="s">
        <v>1341</v>
      </c>
      <c r="K21" s="24" t="s">
        <v>1342</v>
      </c>
    </row>
    <row r="22" spans="1:11" ht="165" x14ac:dyDescent="0.25">
      <c r="A22" s="179"/>
      <c r="B22" s="179"/>
      <c r="C22" s="24">
        <v>4.3</v>
      </c>
      <c r="D22" s="24" t="s">
        <v>1352</v>
      </c>
      <c r="E22" s="24" t="s">
        <v>790</v>
      </c>
      <c r="F22" s="24" t="s">
        <v>1353</v>
      </c>
      <c r="G22" s="16" t="s">
        <v>1354</v>
      </c>
      <c r="H22" s="24" t="s">
        <v>1355</v>
      </c>
      <c r="I22" s="24" t="s">
        <v>1341</v>
      </c>
      <c r="K22" s="24" t="s">
        <v>1342</v>
      </c>
    </row>
    <row r="23" spans="1:11" ht="181.5" x14ac:dyDescent="0.25">
      <c r="A23" s="179"/>
      <c r="B23" s="179"/>
      <c r="C23" s="24">
        <v>4.4000000000000004</v>
      </c>
      <c r="D23" s="24" t="s">
        <v>1356</v>
      </c>
      <c r="E23" s="24" t="s">
        <v>517</v>
      </c>
      <c r="F23" s="24" t="s">
        <v>1357</v>
      </c>
      <c r="G23" s="24" t="s">
        <v>1358</v>
      </c>
      <c r="H23" s="24" t="s">
        <v>1359</v>
      </c>
      <c r="I23" s="24" t="s">
        <v>1341</v>
      </c>
      <c r="K23" s="24" t="s">
        <v>1360</v>
      </c>
    </row>
    <row r="24" spans="1:11" ht="132" x14ac:dyDescent="0.25">
      <c r="A24" s="179"/>
      <c r="B24" s="179"/>
      <c r="C24" s="24">
        <v>4.5</v>
      </c>
      <c r="D24" s="24" t="s">
        <v>1361</v>
      </c>
      <c r="E24" s="24" t="s">
        <v>517</v>
      </c>
      <c r="F24" s="24" t="s">
        <v>2203</v>
      </c>
      <c r="G24" s="24" t="s">
        <v>1362</v>
      </c>
      <c r="H24" s="24" t="s">
        <v>1363</v>
      </c>
      <c r="I24" s="24" t="s">
        <v>1341</v>
      </c>
      <c r="K24" s="24" t="s">
        <v>1360</v>
      </c>
    </row>
    <row r="25" spans="1:11" ht="115.5" x14ac:dyDescent="0.25">
      <c r="A25" s="179">
        <v>5</v>
      </c>
      <c r="B25" s="179" t="s">
        <v>1364</v>
      </c>
      <c r="C25" s="24">
        <v>5.0999999999999996</v>
      </c>
      <c r="D25" s="24" t="s">
        <v>1365</v>
      </c>
      <c r="E25" s="24" t="s">
        <v>517</v>
      </c>
      <c r="F25" s="24" t="s">
        <v>1366</v>
      </c>
      <c r="G25" s="24" t="s">
        <v>1367</v>
      </c>
      <c r="H25" s="24" t="s">
        <v>1368</v>
      </c>
      <c r="I25" s="24" t="s">
        <v>1369</v>
      </c>
      <c r="J25" s="27" t="s">
        <v>2526</v>
      </c>
      <c r="K25" s="24" t="s">
        <v>1370</v>
      </c>
    </row>
    <row r="26" spans="1:11" ht="82.5" x14ac:dyDescent="0.25">
      <c r="A26" s="179"/>
      <c r="B26" s="179"/>
      <c r="C26" s="24">
        <v>5.2</v>
      </c>
      <c r="D26" s="24" t="s">
        <v>1371</v>
      </c>
      <c r="E26" s="24" t="s">
        <v>517</v>
      </c>
      <c r="F26" s="24" t="s">
        <v>2204</v>
      </c>
      <c r="G26" s="24" t="s">
        <v>1372</v>
      </c>
      <c r="H26" s="24" t="s">
        <v>1373</v>
      </c>
      <c r="I26" s="24" t="s">
        <v>1369</v>
      </c>
      <c r="J26" s="27" t="s">
        <v>2526</v>
      </c>
      <c r="K26" s="24" t="s">
        <v>1374</v>
      </c>
    </row>
    <row r="27" spans="1:11" ht="148.5" x14ac:dyDescent="0.25">
      <c r="A27" s="179"/>
      <c r="B27" s="179"/>
      <c r="C27" s="24">
        <v>5.3</v>
      </c>
      <c r="D27" s="24" t="s">
        <v>1375</v>
      </c>
      <c r="E27" s="24" t="s">
        <v>517</v>
      </c>
      <c r="F27" s="24" t="s">
        <v>1376</v>
      </c>
      <c r="G27" s="24" t="s">
        <v>1377</v>
      </c>
      <c r="H27" s="24" t="s">
        <v>1378</v>
      </c>
      <c r="I27" s="24" t="s">
        <v>1369</v>
      </c>
      <c r="J27" s="19"/>
      <c r="K27" s="24" t="s">
        <v>1379</v>
      </c>
    </row>
    <row r="28" spans="1:11" ht="82.5" x14ac:dyDescent="0.25">
      <c r="A28" s="179"/>
      <c r="B28" s="179"/>
      <c r="C28" s="24">
        <v>5.4</v>
      </c>
      <c r="D28" s="24" t="s">
        <v>1380</v>
      </c>
      <c r="E28" s="24" t="s">
        <v>517</v>
      </c>
      <c r="F28" s="24" t="s">
        <v>1381</v>
      </c>
      <c r="G28" s="24" t="s">
        <v>1382</v>
      </c>
      <c r="H28" s="24" t="s">
        <v>1383</v>
      </c>
      <c r="I28" s="24" t="s">
        <v>1369</v>
      </c>
      <c r="J28" s="27" t="s">
        <v>2526</v>
      </c>
      <c r="K28" s="24" t="s">
        <v>1379</v>
      </c>
    </row>
    <row r="29" spans="1:11" ht="99" x14ac:dyDescent="0.25">
      <c r="A29" s="179"/>
      <c r="B29" s="179"/>
      <c r="C29" s="24">
        <v>5.5</v>
      </c>
      <c r="D29" s="24" t="s">
        <v>1384</v>
      </c>
      <c r="E29" s="24" t="s">
        <v>517</v>
      </c>
      <c r="F29" s="24" t="s">
        <v>1385</v>
      </c>
      <c r="G29" s="24" t="s">
        <v>523</v>
      </c>
      <c r="H29" s="24" t="s">
        <v>1383</v>
      </c>
      <c r="I29" s="24" t="s">
        <v>1369</v>
      </c>
      <c r="J29" s="27" t="s">
        <v>2526</v>
      </c>
      <c r="K29" s="24" t="s">
        <v>1379</v>
      </c>
    </row>
  </sheetData>
  <mergeCells count="16">
    <mergeCell ref="A20:A24"/>
    <mergeCell ref="B20:B24"/>
    <mergeCell ref="A25:A29"/>
    <mergeCell ref="B25:B29"/>
    <mergeCell ref="A5:A9"/>
    <mergeCell ref="B5:B9"/>
    <mergeCell ref="A10:A14"/>
    <mergeCell ref="B10:B14"/>
    <mergeCell ref="A15:A19"/>
    <mergeCell ref="B15:B19"/>
    <mergeCell ref="A1:K1"/>
    <mergeCell ref="A2:K2"/>
    <mergeCell ref="A3:B3"/>
    <mergeCell ref="C3:K3"/>
    <mergeCell ref="A4:B4"/>
    <mergeCell ref="C4:D4"/>
  </mergeCells>
  <pageMargins left="0.7" right="0.7"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37" workbookViewId="0">
      <selection activeCell="F38" sqref="F38"/>
    </sheetView>
  </sheetViews>
  <sheetFormatPr defaultColWidth="11.42578125" defaultRowHeight="15" x14ac:dyDescent="0.25"/>
  <cols>
    <col min="1" max="1" width="3.28515625" style="97" customWidth="1"/>
    <col min="2" max="2" width="16" style="97" customWidth="1"/>
    <col min="3" max="3" width="5" style="97" customWidth="1"/>
    <col min="4" max="4" width="19" style="97" customWidth="1"/>
    <col min="5" max="5" width="14.7109375" style="97" customWidth="1"/>
    <col min="6" max="6" width="23.28515625" style="97" customWidth="1"/>
    <col min="7" max="7" width="11.85546875" style="97" customWidth="1"/>
    <col min="8" max="8" width="14.28515625" style="97" customWidth="1"/>
    <col min="9" max="10" width="15" style="97" customWidth="1"/>
    <col min="11" max="11" width="15.7109375" style="97" customWidth="1"/>
    <col min="12" max="256" width="11.42578125" style="97"/>
    <col min="257" max="257" width="3.28515625" style="97" customWidth="1"/>
    <col min="258" max="258" width="16" style="97" customWidth="1"/>
    <col min="259" max="259" width="5" style="97" customWidth="1"/>
    <col min="260" max="260" width="19" style="97" customWidth="1"/>
    <col min="261" max="261" width="14.7109375" style="97" customWidth="1"/>
    <col min="262" max="262" width="23.28515625" style="97" customWidth="1"/>
    <col min="263" max="263" width="11.85546875" style="97" customWidth="1"/>
    <col min="264" max="264" width="14.28515625" style="97" customWidth="1"/>
    <col min="265" max="266" width="15" style="97" customWidth="1"/>
    <col min="267" max="267" width="15.7109375" style="97" customWidth="1"/>
    <col min="268" max="512" width="11.42578125" style="97"/>
    <col min="513" max="513" width="3.28515625" style="97" customWidth="1"/>
    <col min="514" max="514" width="16" style="97" customWidth="1"/>
    <col min="515" max="515" width="5" style="97" customWidth="1"/>
    <col min="516" max="516" width="19" style="97" customWidth="1"/>
    <col min="517" max="517" width="14.7109375" style="97" customWidth="1"/>
    <col min="518" max="518" width="23.28515625" style="97" customWidth="1"/>
    <col min="519" max="519" width="11.85546875" style="97" customWidth="1"/>
    <col min="520" max="520" width="14.28515625" style="97" customWidth="1"/>
    <col min="521" max="522" width="15" style="97" customWidth="1"/>
    <col min="523" max="523" width="15.7109375" style="97" customWidth="1"/>
    <col min="524" max="768" width="11.42578125" style="97"/>
    <col min="769" max="769" width="3.28515625" style="97" customWidth="1"/>
    <col min="770" max="770" width="16" style="97" customWidth="1"/>
    <col min="771" max="771" width="5" style="97" customWidth="1"/>
    <col min="772" max="772" width="19" style="97" customWidth="1"/>
    <col min="773" max="773" width="14.7109375" style="97" customWidth="1"/>
    <col min="774" max="774" width="23.28515625" style="97" customWidth="1"/>
    <col min="775" max="775" width="11.85546875" style="97" customWidth="1"/>
    <col min="776" max="776" width="14.28515625" style="97" customWidth="1"/>
    <col min="777" max="778" width="15" style="97" customWidth="1"/>
    <col min="779" max="779" width="15.7109375" style="97" customWidth="1"/>
    <col min="780" max="1024" width="11.42578125" style="97"/>
    <col min="1025" max="1025" width="3.28515625" style="97" customWidth="1"/>
    <col min="1026" max="1026" width="16" style="97" customWidth="1"/>
    <col min="1027" max="1027" width="5" style="97" customWidth="1"/>
    <col min="1028" max="1028" width="19" style="97" customWidth="1"/>
    <col min="1029" max="1029" width="14.7109375" style="97" customWidth="1"/>
    <col min="1030" max="1030" width="23.28515625" style="97" customWidth="1"/>
    <col min="1031" max="1031" width="11.85546875" style="97" customWidth="1"/>
    <col min="1032" max="1032" width="14.28515625" style="97" customWidth="1"/>
    <col min="1033" max="1034" width="15" style="97" customWidth="1"/>
    <col min="1035" max="1035" width="15.7109375" style="97" customWidth="1"/>
    <col min="1036" max="1280" width="11.42578125" style="97"/>
    <col min="1281" max="1281" width="3.28515625" style="97" customWidth="1"/>
    <col min="1282" max="1282" width="16" style="97" customWidth="1"/>
    <col min="1283" max="1283" width="5" style="97" customWidth="1"/>
    <col min="1284" max="1284" width="19" style="97" customWidth="1"/>
    <col min="1285" max="1285" width="14.7109375" style="97" customWidth="1"/>
    <col min="1286" max="1286" width="23.28515625" style="97" customWidth="1"/>
    <col min="1287" max="1287" width="11.85546875" style="97" customWidth="1"/>
    <col min="1288" max="1288" width="14.28515625" style="97" customWidth="1"/>
    <col min="1289" max="1290" width="15" style="97" customWidth="1"/>
    <col min="1291" max="1291" width="15.7109375" style="97" customWidth="1"/>
    <col min="1292" max="1536" width="11.42578125" style="97"/>
    <col min="1537" max="1537" width="3.28515625" style="97" customWidth="1"/>
    <col min="1538" max="1538" width="16" style="97" customWidth="1"/>
    <col min="1539" max="1539" width="5" style="97" customWidth="1"/>
    <col min="1540" max="1540" width="19" style="97" customWidth="1"/>
    <col min="1541" max="1541" width="14.7109375" style="97" customWidth="1"/>
    <col min="1542" max="1542" width="23.28515625" style="97" customWidth="1"/>
    <col min="1543" max="1543" width="11.85546875" style="97" customWidth="1"/>
    <col min="1544" max="1544" width="14.28515625" style="97" customWidth="1"/>
    <col min="1545" max="1546" width="15" style="97" customWidth="1"/>
    <col min="1547" max="1547" width="15.7109375" style="97" customWidth="1"/>
    <col min="1548" max="1792" width="11.42578125" style="97"/>
    <col min="1793" max="1793" width="3.28515625" style="97" customWidth="1"/>
    <col min="1794" max="1794" width="16" style="97" customWidth="1"/>
    <col min="1795" max="1795" width="5" style="97" customWidth="1"/>
    <col min="1796" max="1796" width="19" style="97" customWidth="1"/>
    <col min="1797" max="1797" width="14.7109375" style="97" customWidth="1"/>
    <col min="1798" max="1798" width="23.28515625" style="97" customWidth="1"/>
    <col min="1799" max="1799" width="11.85546875" style="97" customWidth="1"/>
    <col min="1800" max="1800" width="14.28515625" style="97" customWidth="1"/>
    <col min="1801" max="1802" width="15" style="97" customWidth="1"/>
    <col min="1803" max="1803" width="15.7109375" style="97" customWidth="1"/>
    <col min="1804" max="2048" width="11.42578125" style="97"/>
    <col min="2049" max="2049" width="3.28515625" style="97" customWidth="1"/>
    <col min="2050" max="2050" width="16" style="97" customWidth="1"/>
    <col min="2051" max="2051" width="5" style="97" customWidth="1"/>
    <col min="2052" max="2052" width="19" style="97" customWidth="1"/>
    <col min="2053" max="2053" width="14.7109375" style="97" customWidth="1"/>
    <col min="2054" max="2054" width="23.28515625" style="97" customWidth="1"/>
    <col min="2055" max="2055" width="11.85546875" style="97" customWidth="1"/>
    <col min="2056" max="2056" width="14.28515625" style="97" customWidth="1"/>
    <col min="2057" max="2058" width="15" style="97" customWidth="1"/>
    <col min="2059" max="2059" width="15.7109375" style="97" customWidth="1"/>
    <col min="2060" max="2304" width="11.42578125" style="97"/>
    <col min="2305" max="2305" width="3.28515625" style="97" customWidth="1"/>
    <col min="2306" max="2306" width="16" style="97" customWidth="1"/>
    <col min="2307" max="2307" width="5" style="97" customWidth="1"/>
    <col min="2308" max="2308" width="19" style="97" customWidth="1"/>
    <col min="2309" max="2309" width="14.7109375" style="97" customWidth="1"/>
    <col min="2310" max="2310" width="23.28515625" style="97" customWidth="1"/>
    <col min="2311" max="2311" width="11.85546875" style="97" customWidth="1"/>
    <col min="2312" max="2312" width="14.28515625" style="97" customWidth="1"/>
    <col min="2313" max="2314" width="15" style="97" customWidth="1"/>
    <col min="2315" max="2315" width="15.7109375" style="97" customWidth="1"/>
    <col min="2316" max="2560" width="11.42578125" style="97"/>
    <col min="2561" max="2561" width="3.28515625" style="97" customWidth="1"/>
    <col min="2562" max="2562" width="16" style="97" customWidth="1"/>
    <col min="2563" max="2563" width="5" style="97" customWidth="1"/>
    <col min="2564" max="2564" width="19" style="97" customWidth="1"/>
    <col min="2565" max="2565" width="14.7109375" style="97" customWidth="1"/>
    <col min="2566" max="2566" width="23.28515625" style="97" customWidth="1"/>
    <col min="2567" max="2567" width="11.85546875" style="97" customWidth="1"/>
    <col min="2568" max="2568" width="14.28515625" style="97" customWidth="1"/>
    <col min="2569" max="2570" width="15" style="97" customWidth="1"/>
    <col min="2571" max="2571" width="15.7109375" style="97" customWidth="1"/>
    <col min="2572" max="2816" width="11.42578125" style="97"/>
    <col min="2817" max="2817" width="3.28515625" style="97" customWidth="1"/>
    <col min="2818" max="2818" width="16" style="97" customWidth="1"/>
    <col min="2819" max="2819" width="5" style="97" customWidth="1"/>
    <col min="2820" max="2820" width="19" style="97" customWidth="1"/>
    <col min="2821" max="2821" width="14.7109375" style="97" customWidth="1"/>
    <col min="2822" max="2822" width="23.28515625" style="97" customWidth="1"/>
    <col min="2823" max="2823" width="11.85546875" style="97" customWidth="1"/>
    <col min="2824" max="2824" width="14.28515625" style="97" customWidth="1"/>
    <col min="2825" max="2826" width="15" style="97" customWidth="1"/>
    <col min="2827" max="2827" width="15.7109375" style="97" customWidth="1"/>
    <col min="2828" max="3072" width="11.42578125" style="97"/>
    <col min="3073" max="3073" width="3.28515625" style="97" customWidth="1"/>
    <col min="3074" max="3074" width="16" style="97" customWidth="1"/>
    <col min="3075" max="3075" width="5" style="97" customWidth="1"/>
    <col min="3076" max="3076" width="19" style="97" customWidth="1"/>
    <col min="3077" max="3077" width="14.7109375" style="97" customWidth="1"/>
    <col min="3078" max="3078" width="23.28515625" style="97" customWidth="1"/>
    <col min="3079" max="3079" width="11.85546875" style="97" customWidth="1"/>
    <col min="3080" max="3080" width="14.28515625" style="97" customWidth="1"/>
    <col min="3081" max="3082" width="15" style="97" customWidth="1"/>
    <col min="3083" max="3083" width="15.7109375" style="97" customWidth="1"/>
    <col min="3084" max="3328" width="11.42578125" style="97"/>
    <col min="3329" max="3329" width="3.28515625" style="97" customWidth="1"/>
    <col min="3330" max="3330" width="16" style="97" customWidth="1"/>
    <col min="3331" max="3331" width="5" style="97" customWidth="1"/>
    <col min="3332" max="3332" width="19" style="97" customWidth="1"/>
    <col min="3333" max="3333" width="14.7109375" style="97" customWidth="1"/>
    <col min="3334" max="3334" width="23.28515625" style="97" customWidth="1"/>
    <col min="3335" max="3335" width="11.85546875" style="97" customWidth="1"/>
    <col min="3336" max="3336" width="14.28515625" style="97" customWidth="1"/>
    <col min="3337" max="3338" width="15" style="97" customWidth="1"/>
    <col min="3339" max="3339" width="15.7109375" style="97" customWidth="1"/>
    <col min="3340" max="3584" width="11.42578125" style="97"/>
    <col min="3585" max="3585" width="3.28515625" style="97" customWidth="1"/>
    <col min="3586" max="3586" width="16" style="97" customWidth="1"/>
    <col min="3587" max="3587" width="5" style="97" customWidth="1"/>
    <col min="3588" max="3588" width="19" style="97" customWidth="1"/>
    <col min="3589" max="3589" width="14.7109375" style="97" customWidth="1"/>
    <col min="3590" max="3590" width="23.28515625" style="97" customWidth="1"/>
    <col min="3591" max="3591" width="11.85546875" style="97" customWidth="1"/>
    <col min="3592" max="3592" width="14.28515625" style="97" customWidth="1"/>
    <col min="3593" max="3594" width="15" style="97" customWidth="1"/>
    <col min="3595" max="3595" width="15.7109375" style="97" customWidth="1"/>
    <col min="3596" max="3840" width="11.42578125" style="97"/>
    <col min="3841" max="3841" width="3.28515625" style="97" customWidth="1"/>
    <col min="3842" max="3842" width="16" style="97" customWidth="1"/>
    <col min="3843" max="3843" width="5" style="97" customWidth="1"/>
    <col min="3844" max="3844" width="19" style="97" customWidth="1"/>
    <col min="3845" max="3845" width="14.7109375" style="97" customWidth="1"/>
    <col min="3846" max="3846" width="23.28515625" style="97" customWidth="1"/>
    <col min="3847" max="3847" width="11.85546875" style="97" customWidth="1"/>
    <col min="3848" max="3848" width="14.28515625" style="97" customWidth="1"/>
    <col min="3849" max="3850" width="15" style="97" customWidth="1"/>
    <col min="3851" max="3851" width="15.7109375" style="97" customWidth="1"/>
    <col min="3852" max="4096" width="11.42578125" style="97"/>
    <col min="4097" max="4097" width="3.28515625" style="97" customWidth="1"/>
    <col min="4098" max="4098" width="16" style="97" customWidth="1"/>
    <col min="4099" max="4099" width="5" style="97" customWidth="1"/>
    <col min="4100" max="4100" width="19" style="97" customWidth="1"/>
    <col min="4101" max="4101" width="14.7109375" style="97" customWidth="1"/>
    <col min="4102" max="4102" width="23.28515625" style="97" customWidth="1"/>
    <col min="4103" max="4103" width="11.85546875" style="97" customWidth="1"/>
    <col min="4104" max="4104" width="14.28515625" style="97" customWidth="1"/>
    <col min="4105" max="4106" width="15" style="97" customWidth="1"/>
    <col min="4107" max="4107" width="15.7109375" style="97" customWidth="1"/>
    <col min="4108" max="4352" width="11.42578125" style="97"/>
    <col min="4353" max="4353" width="3.28515625" style="97" customWidth="1"/>
    <col min="4354" max="4354" width="16" style="97" customWidth="1"/>
    <col min="4355" max="4355" width="5" style="97" customWidth="1"/>
    <col min="4356" max="4356" width="19" style="97" customWidth="1"/>
    <col min="4357" max="4357" width="14.7109375" style="97" customWidth="1"/>
    <col min="4358" max="4358" width="23.28515625" style="97" customWidth="1"/>
    <col min="4359" max="4359" width="11.85546875" style="97" customWidth="1"/>
    <col min="4360" max="4360" width="14.28515625" style="97" customWidth="1"/>
    <col min="4361" max="4362" width="15" style="97" customWidth="1"/>
    <col min="4363" max="4363" width="15.7109375" style="97" customWidth="1"/>
    <col min="4364" max="4608" width="11.42578125" style="97"/>
    <col min="4609" max="4609" width="3.28515625" style="97" customWidth="1"/>
    <col min="4610" max="4610" width="16" style="97" customWidth="1"/>
    <col min="4611" max="4611" width="5" style="97" customWidth="1"/>
    <col min="4612" max="4612" width="19" style="97" customWidth="1"/>
    <col min="4613" max="4613" width="14.7109375" style="97" customWidth="1"/>
    <col min="4614" max="4614" width="23.28515625" style="97" customWidth="1"/>
    <col min="4615" max="4615" width="11.85546875" style="97" customWidth="1"/>
    <col min="4616" max="4616" width="14.28515625" style="97" customWidth="1"/>
    <col min="4617" max="4618" width="15" style="97" customWidth="1"/>
    <col min="4619" max="4619" width="15.7109375" style="97" customWidth="1"/>
    <col min="4620" max="4864" width="11.42578125" style="97"/>
    <col min="4865" max="4865" width="3.28515625" style="97" customWidth="1"/>
    <col min="4866" max="4866" width="16" style="97" customWidth="1"/>
    <col min="4867" max="4867" width="5" style="97" customWidth="1"/>
    <col min="4868" max="4868" width="19" style="97" customWidth="1"/>
    <col min="4869" max="4869" width="14.7109375" style="97" customWidth="1"/>
    <col min="4870" max="4870" width="23.28515625" style="97" customWidth="1"/>
    <col min="4871" max="4871" width="11.85546875" style="97" customWidth="1"/>
    <col min="4872" max="4872" width="14.28515625" style="97" customWidth="1"/>
    <col min="4873" max="4874" width="15" style="97" customWidth="1"/>
    <col min="4875" max="4875" width="15.7109375" style="97" customWidth="1"/>
    <col min="4876" max="5120" width="11.42578125" style="97"/>
    <col min="5121" max="5121" width="3.28515625" style="97" customWidth="1"/>
    <col min="5122" max="5122" width="16" style="97" customWidth="1"/>
    <col min="5123" max="5123" width="5" style="97" customWidth="1"/>
    <col min="5124" max="5124" width="19" style="97" customWidth="1"/>
    <col min="5125" max="5125" width="14.7109375" style="97" customWidth="1"/>
    <col min="5126" max="5126" width="23.28515625" style="97" customWidth="1"/>
    <col min="5127" max="5127" width="11.85546875" style="97" customWidth="1"/>
    <col min="5128" max="5128" width="14.28515625" style="97" customWidth="1"/>
    <col min="5129" max="5130" width="15" style="97" customWidth="1"/>
    <col min="5131" max="5131" width="15.7109375" style="97" customWidth="1"/>
    <col min="5132" max="5376" width="11.42578125" style="97"/>
    <col min="5377" max="5377" width="3.28515625" style="97" customWidth="1"/>
    <col min="5378" max="5378" width="16" style="97" customWidth="1"/>
    <col min="5379" max="5379" width="5" style="97" customWidth="1"/>
    <col min="5380" max="5380" width="19" style="97" customWidth="1"/>
    <col min="5381" max="5381" width="14.7109375" style="97" customWidth="1"/>
    <col min="5382" max="5382" width="23.28515625" style="97" customWidth="1"/>
    <col min="5383" max="5383" width="11.85546875" style="97" customWidth="1"/>
    <col min="5384" max="5384" width="14.28515625" style="97" customWidth="1"/>
    <col min="5385" max="5386" width="15" style="97" customWidth="1"/>
    <col min="5387" max="5387" width="15.7109375" style="97" customWidth="1"/>
    <col min="5388" max="5632" width="11.42578125" style="97"/>
    <col min="5633" max="5633" width="3.28515625" style="97" customWidth="1"/>
    <col min="5634" max="5634" width="16" style="97" customWidth="1"/>
    <col min="5635" max="5635" width="5" style="97" customWidth="1"/>
    <col min="5636" max="5636" width="19" style="97" customWidth="1"/>
    <col min="5637" max="5637" width="14.7109375" style="97" customWidth="1"/>
    <col min="5638" max="5638" width="23.28515625" style="97" customWidth="1"/>
    <col min="5639" max="5639" width="11.85546875" style="97" customWidth="1"/>
    <col min="5640" max="5640" width="14.28515625" style="97" customWidth="1"/>
    <col min="5641" max="5642" width="15" style="97" customWidth="1"/>
    <col min="5643" max="5643" width="15.7109375" style="97" customWidth="1"/>
    <col min="5644" max="5888" width="11.42578125" style="97"/>
    <col min="5889" max="5889" width="3.28515625" style="97" customWidth="1"/>
    <col min="5890" max="5890" width="16" style="97" customWidth="1"/>
    <col min="5891" max="5891" width="5" style="97" customWidth="1"/>
    <col min="5892" max="5892" width="19" style="97" customWidth="1"/>
    <col min="5893" max="5893" width="14.7109375" style="97" customWidth="1"/>
    <col min="5894" max="5894" width="23.28515625" style="97" customWidth="1"/>
    <col min="5895" max="5895" width="11.85546875" style="97" customWidth="1"/>
    <col min="5896" max="5896" width="14.28515625" style="97" customWidth="1"/>
    <col min="5897" max="5898" width="15" style="97" customWidth="1"/>
    <col min="5899" max="5899" width="15.7109375" style="97" customWidth="1"/>
    <col min="5900" max="6144" width="11.42578125" style="97"/>
    <col min="6145" max="6145" width="3.28515625" style="97" customWidth="1"/>
    <col min="6146" max="6146" width="16" style="97" customWidth="1"/>
    <col min="6147" max="6147" width="5" style="97" customWidth="1"/>
    <col min="6148" max="6148" width="19" style="97" customWidth="1"/>
    <col min="6149" max="6149" width="14.7109375" style="97" customWidth="1"/>
    <col min="6150" max="6150" width="23.28515625" style="97" customWidth="1"/>
    <col min="6151" max="6151" width="11.85546875" style="97" customWidth="1"/>
    <col min="6152" max="6152" width="14.28515625" style="97" customWidth="1"/>
    <col min="6153" max="6154" width="15" style="97" customWidth="1"/>
    <col min="6155" max="6155" width="15.7109375" style="97" customWidth="1"/>
    <col min="6156" max="6400" width="11.42578125" style="97"/>
    <col min="6401" max="6401" width="3.28515625" style="97" customWidth="1"/>
    <col min="6402" max="6402" width="16" style="97" customWidth="1"/>
    <col min="6403" max="6403" width="5" style="97" customWidth="1"/>
    <col min="6404" max="6404" width="19" style="97" customWidth="1"/>
    <col min="6405" max="6405" width="14.7109375" style="97" customWidth="1"/>
    <col min="6406" max="6406" width="23.28515625" style="97" customWidth="1"/>
    <col min="6407" max="6407" width="11.85546875" style="97" customWidth="1"/>
    <col min="6408" max="6408" width="14.28515625" style="97" customWidth="1"/>
    <col min="6409" max="6410" width="15" style="97" customWidth="1"/>
    <col min="6411" max="6411" width="15.7109375" style="97" customWidth="1"/>
    <col min="6412" max="6656" width="11.42578125" style="97"/>
    <col min="6657" max="6657" width="3.28515625" style="97" customWidth="1"/>
    <col min="6658" max="6658" width="16" style="97" customWidth="1"/>
    <col min="6659" max="6659" width="5" style="97" customWidth="1"/>
    <col min="6660" max="6660" width="19" style="97" customWidth="1"/>
    <col min="6661" max="6661" width="14.7109375" style="97" customWidth="1"/>
    <col min="6662" max="6662" width="23.28515625" style="97" customWidth="1"/>
    <col min="6663" max="6663" width="11.85546875" style="97" customWidth="1"/>
    <col min="6664" max="6664" width="14.28515625" style="97" customWidth="1"/>
    <col min="6665" max="6666" width="15" style="97" customWidth="1"/>
    <col min="6667" max="6667" width="15.7109375" style="97" customWidth="1"/>
    <col min="6668" max="6912" width="11.42578125" style="97"/>
    <col min="6913" max="6913" width="3.28515625" style="97" customWidth="1"/>
    <col min="6914" max="6914" width="16" style="97" customWidth="1"/>
    <col min="6915" max="6915" width="5" style="97" customWidth="1"/>
    <col min="6916" max="6916" width="19" style="97" customWidth="1"/>
    <col min="6917" max="6917" width="14.7109375" style="97" customWidth="1"/>
    <col min="6918" max="6918" width="23.28515625" style="97" customWidth="1"/>
    <col min="6919" max="6919" width="11.85546875" style="97" customWidth="1"/>
    <col min="6920" max="6920" width="14.28515625" style="97" customWidth="1"/>
    <col min="6921" max="6922" width="15" style="97" customWidth="1"/>
    <col min="6923" max="6923" width="15.7109375" style="97" customWidth="1"/>
    <col min="6924" max="7168" width="11.42578125" style="97"/>
    <col min="7169" max="7169" width="3.28515625" style="97" customWidth="1"/>
    <col min="7170" max="7170" width="16" style="97" customWidth="1"/>
    <col min="7171" max="7171" width="5" style="97" customWidth="1"/>
    <col min="7172" max="7172" width="19" style="97" customWidth="1"/>
    <col min="7173" max="7173" width="14.7109375" style="97" customWidth="1"/>
    <col min="7174" max="7174" width="23.28515625" style="97" customWidth="1"/>
    <col min="7175" max="7175" width="11.85546875" style="97" customWidth="1"/>
    <col min="7176" max="7176" width="14.28515625" style="97" customWidth="1"/>
    <col min="7177" max="7178" width="15" style="97" customWidth="1"/>
    <col min="7179" max="7179" width="15.7109375" style="97" customWidth="1"/>
    <col min="7180" max="7424" width="11.42578125" style="97"/>
    <col min="7425" max="7425" width="3.28515625" style="97" customWidth="1"/>
    <col min="7426" max="7426" width="16" style="97" customWidth="1"/>
    <col min="7427" max="7427" width="5" style="97" customWidth="1"/>
    <col min="7428" max="7428" width="19" style="97" customWidth="1"/>
    <col min="7429" max="7429" width="14.7109375" style="97" customWidth="1"/>
    <col min="7430" max="7430" width="23.28515625" style="97" customWidth="1"/>
    <col min="7431" max="7431" width="11.85546875" style="97" customWidth="1"/>
    <col min="7432" max="7432" width="14.28515625" style="97" customWidth="1"/>
    <col min="7433" max="7434" width="15" style="97" customWidth="1"/>
    <col min="7435" max="7435" width="15.7109375" style="97" customWidth="1"/>
    <col min="7436" max="7680" width="11.42578125" style="97"/>
    <col min="7681" max="7681" width="3.28515625" style="97" customWidth="1"/>
    <col min="7682" max="7682" width="16" style="97" customWidth="1"/>
    <col min="7683" max="7683" width="5" style="97" customWidth="1"/>
    <col min="7684" max="7684" width="19" style="97" customWidth="1"/>
    <col min="7685" max="7685" width="14.7109375" style="97" customWidth="1"/>
    <col min="7686" max="7686" width="23.28515625" style="97" customWidth="1"/>
    <col min="7687" max="7687" width="11.85546875" style="97" customWidth="1"/>
    <col min="7688" max="7688" width="14.28515625" style="97" customWidth="1"/>
    <col min="7689" max="7690" width="15" style="97" customWidth="1"/>
    <col min="7691" max="7691" width="15.7109375" style="97" customWidth="1"/>
    <col min="7692" max="7936" width="11.42578125" style="97"/>
    <col min="7937" max="7937" width="3.28515625" style="97" customWidth="1"/>
    <col min="7938" max="7938" width="16" style="97" customWidth="1"/>
    <col min="7939" max="7939" width="5" style="97" customWidth="1"/>
    <col min="7940" max="7940" width="19" style="97" customWidth="1"/>
    <col min="7941" max="7941" width="14.7109375" style="97" customWidth="1"/>
    <col min="7942" max="7942" width="23.28515625" style="97" customWidth="1"/>
    <col min="7943" max="7943" width="11.85546875" style="97" customWidth="1"/>
    <col min="7944" max="7944" width="14.28515625" style="97" customWidth="1"/>
    <col min="7945" max="7946" width="15" style="97" customWidth="1"/>
    <col min="7947" max="7947" width="15.7109375" style="97" customWidth="1"/>
    <col min="7948" max="8192" width="11.42578125" style="97"/>
    <col min="8193" max="8193" width="3.28515625" style="97" customWidth="1"/>
    <col min="8194" max="8194" width="16" style="97" customWidth="1"/>
    <col min="8195" max="8195" width="5" style="97" customWidth="1"/>
    <col min="8196" max="8196" width="19" style="97" customWidth="1"/>
    <col min="8197" max="8197" width="14.7109375" style="97" customWidth="1"/>
    <col min="8198" max="8198" width="23.28515625" style="97" customWidth="1"/>
    <col min="8199" max="8199" width="11.85546875" style="97" customWidth="1"/>
    <col min="8200" max="8200" width="14.28515625" style="97" customWidth="1"/>
    <col min="8201" max="8202" width="15" style="97" customWidth="1"/>
    <col min="8203" max="8203" width="15.7109375" style="97" customWidth="1"/>
    <col min="8204" max="8448" width="11.42578125" style="97"/>
    <col min="8449" max="8449" width="3.28515625" style="97" customWidth="1"/>
    <col min="8450" max="8450" width="16" style="97" customWidth="1"/>
    <col min="8451" max="8451" width="5" style="97" customWidth="1"/>
    <col min="8452" max="8452" width="19" style="97" customWidth="1"/>
    <col min="8453" max="8453" width="14.7109375" style="97" customWidth="1"/>
    <col min="8454" max="8454" width="23.28515625" style="97" customWidth="1"/>
    <col min="8455" max="8455" width="11.85546875" style="97" customWidth="1"/>
    <col min="8456" max="8456" width="14.28515625" style="97" customWidth="1"/>
    <col min="8457" max="8458" width="15" style="97" customWidth="1"/>
    <col min="8459" max="8459" width="15.7109375" style="97" customWidth="1"/>
    <col min="8460" max="8704" width="11.42578125" style="97"/>
    <col min="8705" max="8705" width="3.28515625" style="97" customWidth="1"/>
    <col min="8706" max="8706" width="16" style="97" customWidth="1"/>
    <col min="8707" max="8707" width="5" style="97" customWidth="1"/>
    <col min="8708" max="8708" width="19" style="97" customWidth="1"/>
    <col min="8709" max="8709" width="14.7109375" style="97" customWidth="1"/>
    <col min="8710" max="8710" width="23.28515625" style="97" customWidth="1"/>
    <col min="8711" max="8711" width="11.85546875" style="97" customWidth="1"/>
    <col min="8712" max="8712" width="14.28515625" style="97" customWidth="1"/>
    <col min="8713" max="8714" width="15" style="97" customWidth="1"/>
    <col min="8715" max="8715" width="15.7109375" style="97" customWidth="1"/>
    <col min="8716" max="8960" width="11.42578125" style="97"/>
    <col min="8961" max="8961" width="3.28515625" style="97" customWidth="1"/>
    <col min="8962" max="8962" width="16" style="97" customWidth="1"/>
    <col min="8963" max="8963" width="5" style="97" customWidth="1"/>
    <col min="8964" max="8964" width="19" style="97" customWidth="1"/>
    <col min="8965" max="8965" width="14.7109375" style="97" customWidth="1"/>
    <col min="8966" max="8966" width="23.28515625" style="97" customWidth="1"/>
    <col min="8967" max="8967" width="11.85546875" style="97" customWidth="1"/>
    <col min="8968" max="8968" width="14.28515625" style="97" customWidth="1"/>
    <col min="8969" max="8970" width="15" style="97" customWidth="1"/>
    <col min="8971" max="8971" width="15.7109375" style="97" customWidth="1"/>
    <col min="8972" max="9216" width="11.42578125" style="97"/>
    <col min="9217" max="9217" width="3.28515625" style="97" customWidth="1"/>
    <col min="9218" max="9218" width="16" style="97" customWidth="1"/>
    <col min="9219" max="9219" width="5" style="97" customWidth="1"/>
    <col min="9220" max="9220" width="19" style="97" customWidth="1"/>
    <col min="9221" max="9221" width="14.7109375" style="97" customWidth="1"/>
    <col min="9222" max="9222" width="23.28515625" style="97" customWidth="1"/>
    <col min="9223" max="9223" width="11.85546875" style="97" customWidth="1"/>
    <col min="9224" max="9224" width="14.28515625" style="97" customWidth="1"/>
    <col min="9225" max="9226" width="15" style="97" customWidth="1"/>
    <col min="9227" max="9227" width="15.7109375" style="97" customWidth="1"/>
    <col min="9228" max="9472" width="11.42578125" style="97"/>
    <col min="9473" max="9473" width="3.28515625" style="97" customWidth="1"/>
    <col min="9474" max="9474" width="16" style="97" customWidth="1"/>
    <col min="9475" max="9475" width="5" style="97" customWidth="1"/>
    <col min="9476" max="9476" width="19" style="97" customWidth="1"/>
    <col min="9477" max="9477" width="14.7109375" style="97" customWidth="1"/>
    <col min="9478" max="9478" width="23.28515625" style="97" customWidth="1"/>
    <col min="9479" max="9479" width="11.85546875" style="97" customWidth="1"/>
    <col min="9480" max="9480" width="14.28515625" style="97" customWidth="1"/>
    <col min="9481" max="9482" width="15" style="97" customWidth="1"/>
    <col min="9483" max="9483" width="15.7109375" style="97" customWidth="1"/>
    <col min="9484" max="9728" width="11.42578125" style="97"/>
    <col min="9729" max="9729" width="3.28515625" style="97" customWidth="1"/>
    <col min="9730" max="9730" width="16" style="97" customWidth="1"/>
    <col min="9731" max="9731" width="5" style="97" customWidth="1"/>
    <col min="9732" max="9732" width="19" style="97" customWidth="1"/>
    <col min="9733" max="9733" width="14.7109375" style="97" customWidth="1"/>
    <col min="9734" max="9734" width="23.28515625" style="97" customWidth="1"/>
    <col min="9735" max="9735" width="11.85546875" style="97" customWidth="1"/>
    <col min="9736" max="9736" width="14.28515625" style="97" customWidth="1"/>
    <col min="9737" max="9738" width="15" style="97" customWidth="1"/>
    <col min="9739" max="9739" width="15.7109375" style="97" customWidth="1"/>
    <col min="9740" max="9984" width="11.42578125" style="97"/>
    <col min="9985" max="9985" width="3.28515625" style="97" customWidth="1"/>
    <col min="9986" max="9986" width="16" style="97" customWidth="1"/>
    <col min="9987" max="9987" width="5" style="97" customWidth="1"/>
    <col min="9988" max="9988" width="19" style="97" customWidth="1"/>
    <col min="9989" max="9989" width="14.7109375" style="97" customWidth="1"/>
    <col min="9990" max="9990" width="23.28515625" style="97" customWidth="1"/>
    <col min="9991" max="9991" width="11.85546875" style="97" customWidth="1"/>
    <col min="9992" max="9992" width="14.28515625" style="97" customWidth="1"/>
    <col min="9993" max="9994" width="15" style="97" customWidth="1"/>
    <col min="9995" max="9995" width="15.7109375" style="97" customWidth="1"/>
    <col min="9996" max="10240" width="11.42578125" style="97"/>
    <col min="10241" max="10241" width="3.28515625" style="97" customWidth="1"/>
    <col min="10242" max="10242" width="16" style="97" customWidth="1"/>
    <col min="10243" max="10243" width="5" style="97" customWidth="1"/>
    <col min="10244" max="10244" width="19" style="97" customWidth="1"/>
    <col min="10245" max="10245" width="14.7109375" style="97" customWidth="1"/>
    <col min="10246" max="10246" width="23.28515625" style="97" customWidth="1"/>
    <col min="10247" max="10247" width="11.85546875" style="97" customWidth="1"/>
    <col min="10248" max="10248" width="14.28515625" style="97" customWidth="1"/>
    <col min="10249" max="10250" width="15" style="97" customWidth="1"/>
    <col min="10251" max="10251" width="15.7109375" style="97" customWidth="1"/>
    <col min="10252" max="10496" width="11.42578125" style="97"/>
    <col min="10497" max="10497" width="3.28515625" style="97" customWidth="1"/>
    <col min="10498" max="10498" width="16" style="97" customWidth="1"/>
    <col min="10499" max="10499" width="5" style="97" customWidth="1"/>
    <col min="10500" max="10500" width="19" style="97" customWidth="1"/>
    <col min="10501" max="10501" width="14.7109375" style="97" customWidth="1"/>
    <col min="10502" max="10502" width="23.28515625" style="97" customWidth="1"/>
    <col min="10503" max="10503" width="11.85546875" style="97" customWidth="1"/>
    <col min="10504" max="10504" width="14.28515625" style="97" customWidth="1"/>
    <col min="10505" max="10506" width="15" style="97" customWidth="1"/>
    <col min="10507" max="10507" width="15.7109375" style="97" customWidth="1"/>
    <col min="10508" max="10752" width="11.42578125" style="97"/>
    <col min="10753" max="10753" width="3.28515625" style="97" customWidth="1"/>
    <col min="10754" max="10754" width="16" style="97" customWidth="1"/>
    <col min="10755" max="10755" width="5" style="97" customWidth="1"/>
    <col min="10756" max="10756" width="19" style="97" customWidth="1"/>
    <col min="10757" max="10757" width="14.7109375" style="97" customWidth="1"/>
    <col min="10758" max="10758" width="23.28515625" style="97" customWidth="1"/>
    <col min="10759" max="10759" width="11.85546875" style="97" customWidth="1"/>
    <col min="10760" max="10760" width="14.28515625" style="97" customWidth="1"/>
    <col min="10761" max="10762" width="15" style="97" customWidth="1"/>
    <col min="10763" max="10763" width="15.7109375" style="97" customWidth="1"/>
    <col min="10764" max="11008" width="11.42578125" style="97"/>
    <col min="11009" max="11009" width="3.28515625" style="97" customWidth="1"/>
    <col min="11010" max="11010" width="16" style="97" customWidth="1"/>
    <col min="11011" max="11011" width="5" style="97" customWidth="1"/>
    <col min="11012" max="11012" width="19" style="97" customWidth="1"/>
    <col min="11013" max="11013" width="14.7109375" style="97" customWidth="1"/>
    <col min="11014" max="11014" width="23.28515625" style="97" customWidth="1"/>
    <col min="11015" max="11015" width="11.85546875" style="97" customWidth="1"/>
    <col min="11016" max="11016" width="14.28515625" style="97" customWidth="1"/>
    <col min="11017" max="11018" width="15" style="97" customWidth="1"/>
    <col min="11019" max="11019" width="15.7109375" style="97" customWidth="1"/>
    <col min="11020" max="11264" width="11.42578125" style="97"/>
    <col min="11265" max="11265" width="3.28515625" style="97" customWidth="1"/>
    <col min="11266" max="11266" width="16" style="97" customWidth="1"/>
    <col min="11267" max="11267" width="5" style="97" customWidth="1"/>
    <col min="11268" max="11268" width="19" style="97" customWidth="1"/>
    <col min="11269" max="11269" width="14.7109375" style="97" customWidth="1"/>
    <col min="11270" max="11270" width="23.28515625" style="97" customWidth="1"/>
    <col min="11271" max="11271" width="11.85546875" style="97" customWidth="1"/>
    <col min="11272" max="11272" width="14.28515625" style="97" customWidth="1"/>
    <col min="11273" max="11274" width="15" style="97" customWidth="1"/>
    <col min="11275" max="11275" width="15.7109375" style="97" customWidth="1"/>
    <col min="11276" max="11520" width="11.42578125" style="97"/>
    <col min="11521" max="11521" width="3.28515625" style="97" customWidth="1"/>
    <col min="11522" max="11522" width="16" style="97" customWidth="1"/>
    <col min="11523" max="11523" width="5" style="97" customWidth="1"/>
    <col min="11524" max="11524" width="19" style="97" customWidth="1"/>
    <col min="11525" max="11525" width="14.7109375" style="97" customWidth="1"/>
    <col min="11526" max="11526" width="23.28515625" style="97" customWidth="1"/>
    <col min="11527" max="11527" width="11.85546875" style="97" customWidth="1"/>
    <col min="11528" max="11528" width="14.28515625" style="97" customWidth="1"/>
    <col min="11529" max="11530" width="15" style="97" customWidth="1"/>
    <col min="11531" max="11531" width="15.7109375" style="97" customWidth="1"/>
    <col min="11532" max="11776" width="11.42578125" style="97"/>
    <col min="11777" max="11777" width="3.28515625" style="97" customWidth="1"/>
    <col min="11778" max="11778" width="16" style="97" customWidth="1"/>
    <col min="11779" max="11779" width="5" style="97" customWidth="1"/>
    <col min="11780" max="11780" width="19" style="97" customWidth="1"/>
    <col min="11781" max="11781" width="14.7109375" style="97" customWidth="1"/>
    <col min="11782" max="11782" width="23.28515625" style="97" customWidth="1"/>
    <col min="11783" max="11783" width="11.85546875" style="97" customWidth="1"/>
    <col min="11784" max="11784" width="14.28515625" style="97" customWidth="1"/>
    <col min="11785" max="11786" width="15" style="97" customWidth="1"/>
    <col min="11787" max="11787" width="15.7109375" style="97" customWidth="1"/>
    <col min="11788" max="12032" width="11.42578125" style="97"/>
    <col min="12033" max="12033" width="3.28515625" style="97" customWidth="1"/>
    <col min="12034" max="12034" width="16" style="97" customWidth="1"/>
    <col min="12035" max="12035" width="5" style="97" customWidth="1"/>
    <col min="12036" max="12036" width="19" style="97" customWidth="1"/>
    <col min="12037" max="12037" width="14.7109375" style="97" customWidth="1"/>
    <col min="12038" max="12038" width="23.28515625" style="97" customWidth="1"/>
    <col min="12039" max="12039" width="11.85546875" style="97" customWidth="1"/>
    <col min="12040" max="12040" width="14.28515625" style="97" customWidth="1"/>
    <col min="12041" max="12042" width="15" style="97" customWidth="1"/>
    <col min="12043" max="12043" width="15.7109375" style="97" customWidth="1"/>
    <col min="12044" max="12288" width="11.42578125" style="97"/>
    <col min="12289" max="12289" width="3.28515625" style="97" customWidth="1"/>
    <col min="12290" max="12290" width="16" style="97" customWidth="1"/>
    <col min="12291" max="12291" width="5" style="97" customWidth="1"/>
    <col min="12292" max="12292" width="19" style="97" customWidth="1"/>
    <col min="12293" max="12293" width="14.7109375" style="97" customWidth="1"/>
    <col min="12294" max="12294" width="23.28515625" style="97" customWidth="1"/>
    <col min="12295" max="12295" width="11.85546875" style="97" customWidth="1"/>
    <col min="12296" max="12296" width="14.28515625" style="97" customWidth="1"/>
    <col min="12297" max="12298" width="15" style="97" customWidth="1"/>
    <col min="12299" max="12299" width="15.7109375" style="97" customWidth="1"/>
    <col min="12300" max="12544" width="11.42578125" style="97"/>
    <col min="12545" max="12545" width="3.28515625" style="97" customWidth="1"/>
    <col min="12546" max="12546" width="16" style="97" customWidth="1"/>
    <col min="12547" max="12547" width="5" style="97" customWidth="1"/>
    <col min="12548" max="12548" width="19" style="97" customWidth="1"/>
    <col min="12549" max="12549" width="14.7109375" style="97" customWidth="1"/>
    <col min="12550" max="12550" width="23.28515625" style="97" customWidth="1"/>
    <col min="12551" max="12551" width="11.85546875" style="97" customWidth="1"/>
    <col min="12552" max="12552" width="14.28515625" style="97" customWidth="1"/>
    <col min="12553" max="12554" width="15" style="97" customWidth="1"/>
    <col min="12555" max="12555" width="15.7109375" style="97" customWidth="1"/>
    <col min="12556" max="12800" width="11.42578125" style="97"/>
    <col min="12801" max="12801" width="3.28515625" style="97" customWidth="1"/>
    <col min="12802" max="12802" width="16" style="97" customWidth="1"/>
    <col min="12803" max="12803" width="5" style="97" customWidth="1"/>
    <col min="12804" max="12804" width="19" style="97" customWidth="1"/>
    <col min="12805" max="12805" width="14.7109375" style="97" customWidth="1"/>
    <col min="12806" max="12806" width="23.28515625" style="97" customWidth="1"/>
    <col min="12807" max="12807" width="11.85546875" style="97" customWidth="1"/>
    <col min="12808" max="12808" width="14.28515625" style="97" customWidth="1"/>
    <col min="12809" max="12810" width="15" style="97" customWidth="1"/>
    <col min="12811" max="12811" width="15.7109375" style="97" customWidth="1"/>
    <col min="12812" max="13056" width="11.42578125" style="97"/>
    <col min="13057" max="13057" width="3.28515625" style="97" customWidth="1"/>
    <col min="13058" max="13058" width="16" style="97" customWidth="1"/>
    <col min="13059" max="13059" width="5" style="97" customWidth="1"/>
    <col min="13060" max="13060" width="19" style="97" customWidth="1"/>
    <col min="13061" max="13061" width="14.7109375" style="97" customWidth="1"/>
    <col min="13062" max="13062" width="23.28515625" style="97" customWidth="1"/>
    <col min="13063" max="13063" width="11.85546875" style="97" customWidth="1"/>
    <col min="13064" max="13064" width="14.28515625" style="97" customWidth="1"/>
    <col min="13065" max="13066" width="15" style="97" customWidth="1"/>
    <col min="13067" max="13067" width="15.7109375" style="97" customWidth="1"/>
    <col min="13068" max="13312" width="11.42578125" style="97"/>
    <col min="13313" max="13313" width="3.28515625" style="97" customWidth="1"/>
    <col min="13314" max="13314" width="16" style="97" customWidth="1"/>
    <col min="13315" max="13315" width="5" style="97" customWidth="1"/>
    <col min="13316" max="13316" width="19" style="97" customWidth="1"/>
    <col min="13317" max="13317" width="14.7109375" style="97" customWidth="1"/>
    <col min="13318" max="13318" width="23.28515625" style="97" customWidth="1"/>
    <col min="13319" max="13319" width="11.85546875" style="97" customWidth="1"/>
    <col min="13320" max="13320" width="14.28515625" style="97" customWidth="1"/>
    <col min="13321" max="13322" width="15" style="97" customWidth="1"/>
    <col min="13323" max="13323" width="15.7109375" style="97" customWidth="1"/>
    <col min="13324" max="13568" width="11.42578125" style="97"/>
    <col min="13569" max="13569" width="3.28515625" style="97" customWidth="1"/>
    <col min="13570" max="13570" width="16" style="97" customWidth="1"/>
    <col min="13571" max="13571" width="5" style="97" customWidth="1"/>
    <col min="13572" max="13572" width="19" style="97" customWidth="1"/>
    <col min="13573" max="13573" width="14.7109375" style="97" customWidth="1"/>
    <col min="13574" max="13574" width="23.28515625" style="97" customWidth="1"/>
    <col min="13575" max="13575" width="11.85546875" style="97" customWidth="1"/>
    <col min="13576" max="13576" width="14.28515625" style="97" customWidth="1"/>
    <col min="13577" max="13578" width="15" style="97" customWidth="1"/>
    <col min="13579" max="13579" width="15.7109375" style="97" customWidth="1"/>
    <col min="13580" max="13824" width="11.42578125" style="97"/>
    <col min="13825" max="13825" width="3.28515625" style="97" customWidth="1"/>
    <col min="13826" max="13826" width="16" style="97" customWidth="1"/>
    <col min="13827" max="13827" width="5" style="97" customWidth="1"/>
    <col min="13828" max="13828" width="19" style="97" customWidth="1"/>
    <col min="13829" max="13829" width="14.7109375" style="97" customWidth="1"/>
    <col min="13830" max="13830" width="23.28515625" style="97" customWidth="1"/>
    <col min="13831" max="13831" width="11.85546875" style="97" customWidth="1"/>
    <col min="13832" max="13832" width="14.28515625" style="97" customWidth="1"/>
    <col min="13833" max="13834" width="15" style="97" customWidth="1"/>
    <col min="13835" max="13835" width="15.7109375" style="97" customWidth="1"/>
    <col min="13836" max="14080" width="11.42578125" style="97"/>
    <col min="14081" max="14081" width="3.28515625" style="97" customWidth="1"/>
    <col min="14082" max="14082" width="16" style="97" customWidth="1"/>
    <col min="14083" max="14083" width="5" style="97" customWidth="1"/>
    <col min="14084" max="14084" width="19" style="97" customWidth="1"/>
    <col min="14085" max="14085" width="14.7109375" style="97" customWidth="1"/>
    <col min="14086" max="14086" width="23.28515625" style="97" customWidth="1"/>
    <col min="14087" max="14087" width="11.85546875" style="97" customWidth="1"/>
    <col min="14088" max="14088" width="14.28515625" style="97" customWidth="1"/>
    <col min="14089" max="14090" width="15" style="97" customWidth="1"/>
    <col min="14091" max="14091" width="15.7109375" style="97" customWidth="1"/>
    <col min="14092" max="14336" width="11.42578125" style="97"/>
    <col min="14337" max="14337" width="3.28515625" style="97" customWidth="1"/>
    <col min="14338" max="14338" width="16" style="97" customWidth="1"/>
    <col min="14339" max="14339" width="5" style="97" customWidth="1"/>
    <col min="14340" max="14340" width="19" style="97" customWidth="1"/>
    <col min="14341" max="14341" width="14.7109375" style="97" customWidth="1"/>
    <col min="14342" max="14342" width="23.28515625" style="97" customWidth="1"/>
    <col min="14343" max="14343" width="11.85546875" style="97" customWidth="1"/>
    <col min="14344" max="14344" width="14.28515625" style="97" customWidth="1"/>
    <col min="14345" max="14346" width="15" style="97" customWidth="1"/>
    <col min="14347" max="14347" width="15.7109375" style="97" customWidth="1"/>
    <col min="14348" max="14592" width="11.42578125" style="97"/>
    <col min="14593" max="14593" width="3.28515625" style="97" customWidth="1"/>
    <col min="14594" max="14594" width="16" style="97" customWidth="1"/>
    <col min="14595" max="14595" width="5" style="97" customWidth="1"/>
    <col min="14596" max="14596" width="19" style="97" customWidth="1"/>
    <col min="14597" max="14597" width="14.7109375" style="97" customWidth="1"/>
    <col min="14598" max="14598" width="23.28515625" style="97" customWidth="1"/>
    <col min="14599" max="14599" width="11.85546875" style="97" customWidth="1"/>
    <col min="14600" max="14600" width="14.28515625" style="97" customWidth="1"/>
    <col min="14601" max="14602" width="15" style="97" customWidth="1"/>
    <col min="14603" max="14603" width="15.7109375" style="97" customWidth="1"/>
    <col min="14604" max="14848" width="11.42578125" style="97"/>
    <col min="14849" max="14849" width="3.28515625" style="97" customWidth="1"/>
    <col min="14850" max="14850" width="16" style="97" customWidth="1"/>
    <col min="14851" max="14851" width="5" style="97" customWidth="1"/>
    <col min="14852" max="14852" width="19" style="97" customWidth="1"/>
    <col min="14853" max="14853" width="14.7109375" style="97" customWidth="1"/>
    <col min="14854" max="14854" width="23.28515625" style="97" customWidth="1"/>
    <col min="14855" max="14855" width="11.85546875" style="97" customWidth="1"/>
    <col min="14856" max="14856" width="14.28515625" style="97" customWidth="1"/>
    <col min="14857" max="14858" width="15" style="97" customWidth="1"/>
    <col min="14859" max="14859" width="15.7109375" style="97" customWidth="1"/>
    <col min="14860" max="15104" width="11.42578125" style="97"/>
    <col min="15105" max="15105" width="3.28515625" style="97" customWidth="1"/>
    <col min="15106" max="15106" width="16" style="97" customWidth="1"/>
    <col min="15107" max="15107" width="5" style="97" customWidth="1"/>
    <col min="15108" max="15108" width="19" style="97" customWidth="1"/>
    <col min="15109" max="15109" width="14.7109375" style="97" customWidth="1"/>
    <col min="15110" max="15110" width="23.28515625" style="97" customWidth="1"/>
    <col min="15111" max="15111" width="11.85546875" style="97" customWidth="1"/>
    <col min="15112" max="15112" width="14.28515625" style="97" customWidth="1"/>
    <col min="15113" max="15114" width="15" style="97" customWidth="1"/>
    <col min="15115" max="15115" width="15.7109375" style="97" customWidth="1"/>
    <col min="15116" max="15360" width="11.42578125" style="97"/>
    <col min="15361" max="15361" width="3.28515625" style="97" customWidth="1"/>
    <col min="15362" max="15362" width="16" style="97" customWidth="1"/>
    <col min="15363" max="15363" width="5" style="97" customWidth="1"/>
    <col min="15364" max="15364" width="19" style="97" customWidth="1"/>
    <col min="15365" max="15365" width="14.7109375" style="97" customWidth="1"/>
    <col min="15366" max="15366" width="23.28515625" style="97" customWidth="1"/>
    <col min="15367" max="15367" width="11.85546875" style="97" customWidth="1"/>
    <col min="15368" max="15368" width="14.28515625" style="97" customWidth="1"/>
    <col min="15369" max="15370" width="15" style="97" customWidth="1"/>
    <col min="15371" max="15371" width="15.7109375" style="97" customWidth="1"/>
    <col min="15372" max="15616" width="11.42578125" style="97"/>
    <col min="15617" max="15617" width="3.28515625" style="97" customWidth="1"/>
    <col min="15618" max="15618" width="16" style="97" customWidth="1"/>
    <col min="15619" max="15619" width="5" style="97" customWidth="1"/>
    <col min="15620" max="15620" width="19" style="97" customWidth="1"/>
    <col min="15621" max="15621" width="14.7109375" style="97" customWidth="1"/>
    <col min="15622" max="15622" width="23.28515625" style="97" customWidth="1"/>
    <col min="15623" max="15623" width="11.85546875" style="97" customWidth="1"/>
    <col min="15624" max="15624" width="14.28515625" style="97" customWidth="1"/>
    <col min="15625" max="15626" width="15" style="97" customWidth="1"/>
    <col min="15627" max="15627" width="15.7109375" style="97" customWidth="1"/>
    <col min="15628" max="15872" width="11.42578125" style="97"/>
    <col min="15873" max="15873" width="3.28515625" style="97" customWidth="1"/>
    <col min="15874" max="15874" width="16" style="97" customWidth="1"/>
    <col min="15875" max="15875" width="5" style="97" customWidth="1"/>
    <col min="15876" max="15876" width="19" style="97" customWidth="1"/>
    <col min="15877" max="15877" width="14.7109375" style="97" customWidth="1"/>
    <col min="15878" max="15878" width="23.28515625" style="97" customWidth="1"/>
    <col min="15879" max="15879" width="11.85546875" style="97" customWidth="1"/>
    <col min="15880" max="15880" width="14.28515625" style="97" customWidth="1"/>
    <col min="15881" max="15882" width="15" style="97" customWidth="1"/>
    <col min="15883" max="15883" width="15.7109375" style="97" customWidth="1"/>
    <col min="15884" max="16128" width="11.42578125" style="97"/>
    <col min="16129" max="16129" width="3.28515625" style="97" customWidth="1"/>
    <col min="16130" max="16130" width="16" style="97" customWidth="1"/>
    <col min="16131" max="16131" width="5" style="97" customWidth="1"/>
    <col min="16132" max="16132" width="19" style="97" customWidth="1"/>
    <col min="16133" max="16133" width="14.7109375" style="97" customWidth="1"/>
    <col min="16134" max="16134" width="23.28515625" style="97" customWidth="1"/>
    <col min="16135" max="16135" width="11.85546875" style="97" customWidth="1"/>
    <col min="16136" max="16136" width="14.28515625" style="97" customWidth="1"/>
    <col min="16137" max="16138" width="15" style="97" customWidth="1"/>
    <col min="16139" max="16139" width="15.7109375" style="97" customWidth="1"/>
    <col min="16140" max="16384" width="11.42578125" style="97"/>
  </cols>
  <sheetData>
    <row r="1" spans="1:11" s="94" customFormat="1" ht="21" x14ac:dyDescent="0.35">
      <c r="A1" s="201" t="s">
        <v>0</v>
      </c>
      <c r="B1" s="201"/>
      <c r="C1" s="201"/>
      <c r="D1" s="201"/>
      <c r="E1" s="201"/>
      <c r="F1" s="201"/>
      <c r="G1" s="201"/>
      <c r="H1" s="201"/>
      <c r="I1" s="201"/>
      <c r="J1" s="201"/>
      <c r="K1" s="201"/>
    </row>
    <row r="2" spans="1:11" s="95" customFormat="1" ht="18.75" x14ac:dyDescent="0.3">
      <c r="A2" s="172" t="s">
        <v>175</v>
      </c>
      <c r="B2" s="172"/>
      <c r="C2" s="172"/>
      <c r="D2" s="172"/>
      <c r="E2" s="172"/>
      <c r="F2" s="172"/>
      <c r="G2" s="172"/>
      <c r="H2" s="172"/>
      <c r="I2" s="172"/>
      <c r="J2" s="172"/>
      <c r="K2" s="172"/>
    </row>
    <row r="3" spans="1:11" s="95" customFormat="1" ht="18.75" x14ac:dyDescent="0.3">
      <c r="A3" s="172" t="s">
        <v>2</v>
      </c>
      <c r="B3" s="172"/>
      <c r="C3" s="202"/>
      <c r="D3" s="202"/>
      <c r="E3" s="202"/>
      <c r="F3" s="202"/>
      <c r="G3" s="202"/>
      <c r="H3" s="202"/>
      <c r="I3" s="202"/>
      <c r="J3" s="202"/>
      <c r="K3" s="202"/>
    </row>
    <row r="4" spans="1:11" s="96" customFormat="1" ht="57.75" customHeight="1" x14ac:dyDescent="0.25">
      <c r="A4" s="178" t="str">
        <f>'[5]Tabela A'!B3</f>
        <v xml:space="preserve">Objektivi </v>
      </c>
      <c r="B4" s="178"/>
      <c r="C4" s="178" t="str">
        <f>'[5]Tabela A'!D3</f>
        <v xml:space="preserve">Aktivitetet </v>
      </c>
      <c r="D4" s="178"/>
      <c r="E4" s="90" t="str">
        <f>'[5]Tabela A'!F3</f>
        <v xml:space="preserve">Afati Kohor </v>
      </c>
      <c r="F4" s="90" t="str">
        <f>'[5]Tabela A'!G3</f>
        <v>Treguesi i matjes</v>
      </c>
      <c r="G4" s="90" t="str">
        <f>'[5]Tabela A'!H3</f>
        <v>Kosto finaciare</v>
      </c>
      <c r="H4" s="90" t="str">
        <f>'[5]Tabela A'!I3</f>
        <v>Institucionet e përfshira</v>
      </c>
      <c r="I4" s="90" t="s">
        <v>9</v>
      </c>
      <c r="J4" s="90" t="s">
        <v>174</v>
      </c>
      <c r="K4" s="90" t="s">
        <v>10</v>
      </c>
    </row>
    <row r="5" spans="1:11" ht="82.5" x14ac:dyDescent="0.25">
      <c r="A5" s="197">
        <v>1</v>
      </c>
      <c r="B5" s="197" t="s">
        <v>2627</v>
      </c>
      <c r="C5" s="73">
        <v>1.1000000000000001</v>
      </c>
      <c r="D5" s="73" t="s">
        <v>2628</v>
      </c>
      <c r="E5" s="73" t="s">
        <v>205</v>
      </c>
      <c r="F5" s="73" t="s">
        <v>2629</v>
      </c>
      <c r="G5" s="73" t="s">
        <v>523</v>
      </c>
      <c r="H5" s="73" t="s">
        <v>176</v>
      </c>
      <c r="I5" s="73"/>
      <c r="J5" s="73"/>
      <c r="K5" s="73" t="s">
        <v>2528</v>
      </c>
    </row>
    <row r="6" spans="1:11" ht="244.5" customHeight="1" x14ac:dyDescent="0.25">
      <c r="A6" s="199"/>
      <c r="B6" s="199"/>
      <c r="C6" s="73">
        <v>1.2</v>
      </c>
      <c r="D6" s="73" t="s">
        <v>2630</v>
      </c>
      <c r="E6" s="73"/>
      <c r="F6" s="73" t="s">
        <v>2631</v>
      </c>
      <c r="G6" s="73" t="s">
        <v>523</v>
      </c>
      <c r="H6" s="73" t="s">
        <v>176</v>
      </c>
      <c r="I6" s="73"/>
      <c r="J6" s="73"/>
      <c r="K6" s="73" t="s">
        <v>2528</v>
      </c>
    </row>
    <row r="7" spans="1:11" ht="297" x14ac:dyDescent="0.25">
      <c r="A7" s="184">
        <v>2</v>
      </c>
      <c r="B7" s="203" t="s">
        <v>2632</v>
      </c>
      <c r="C7" s="73">
        <v>2.1</v>
      </c>
      <c r="D7" s="79" t="s">
        <v>2633</v>
      </c>
      <c r="E7" s="73" t="s">
        <v>2634</v>
      </c>
      <c r="F7" s="73" t="s">
        <v>3056</v>
      </c>
      <c r="G7" s="73" t="s">
        <v>2635</v>
      </c>
      <c r="H7" s="98" t="s">
        <v>2636</v>
      </c>
      <c r="I7" s="73"/>
      <c r="J7" s="73" t="s">
        <v>1401</v>
      </c>
      <c r="K7" s="73" t="s">
        <v>1402</v>
      </c>
    </row>
    <row r="8" spans="1:11" ht="313.5" x14ac:dyDescent="0.25">
      <c r="A8" s="184"/>
      <c r="B8" s="203"/>
      <c r="C8" s="73">
        <v>2.2000000000000002</v>
      </c>
      <c r="D8" s="79" t="s">
        <v>2637</v>
      </c>
      <c r="E8" s="73" t="s">
        <v>2634</v>
      </c>
      <c r="F8" s="73" t="s">
        <v>1403</v>
      </c>
      <c r="G8" s="73" t="s">
        <v>523</v>
      </c>
      <c r="H8" s="98" t="s">
        <v>2638</v>
      </c>
      <c r="I8" s="73"/>
      <c r="J8" s="73" t="s">
        <v>1401</v>
      </c>
      <c r="K8" s="73" t="s">
        <v>1402</v>
      </c>
    </row>
    <row r="9" spans="1:11" ht="132" x14ac:dyDescent="0.25">
      <c r="A9" s="184"/>
      <c r="B9" s="203"/>
      <c r="C9" s="73">
        <v>2.2999999999999998</v>
      </c>
      <c r="D9" s="79" t="s">
        <v>1404</v>
      </c>
      <c r="E9" s="73" t="s">
        <v>2634</v>
      </c>
      <c r="F9" s="73" t="s">
        <v>2532</v>
      </c>
      <c r="G9" s="73" t="s">
        <v>2639</v>
      </c>
      <c r="H9" s="98" t="s">
        <v>2640</v>
      </c>
      <c r="I9" s="73"/>
      <c r="J9" s="73" t="s">
        <v>1401</v>
      </c>
      <c r="K9" s="73" t="s">
        <v>1402</v>
      </c>
    </row>
    <row r="10" spans="1:11" ht="132" x14ac:dyDescent="0.25">
      <c r="A10" s="184"/>
      <c r="B10" s="203"/>
      <c r="C10" s="73">
        <v>2.4</v>
      </c>
      <c r="D10" s="79" t="s">
        <v>1405</v>
      </c>
      <c r="E10" s="73" t="s">
        <v>1406</v>
      </c>
      <c r="F10" s="73" t="s">
        <v>177</v>
      </c>
      <c r="G10" s="73" t="s">
        <v>2641</v>
      </c>
      <c r="H10" s="73" t="s">
        <v>2642</v>
      </c>
      <c r="I10" s="73"/>
      <c r="J10" s="73" t="s">
        <v>1401</v>
      </c>
      <c r="K10" s="73" t="s">
        <v>1402</v>
      </c>
    </row>
    <row r="11" spans="1:11" ht="165" x14ac:dyDescent="0.25">
      <c r="A11" s="184"/>
      <c r="B11" s="203"/>
      <c r="C11" s="73">
        <v>2.5</v>
      </c>
      <c r="D11" s="79" t="s">
        <v>2533</v>
      </c>
      <c r="E11" s="73" t="s">
        <v>1407</v>
      </c>
      <c r="F11" s="73" t="s">
        <v>2534</v>
      </c>
      <c r="G11" s="99" t="s">
        <v>2641</v>
      </c>
      <c r="H11" s="73" t="s">
        <v>2643</v>
      </c>
      <c r="I11" s="73"/>
      <c r="J11" s="73" t="s">
        <v>1408</v>
      </c>
      <c r="K11" s="73" t="s">
        <v>1402</v>
      </c>
    </row>
    <row r="12" spans="1:11" ht="165" x14ac:dyDescent="0.25">
      <c r="A12" s="73">
        <v>3</v>
      </c>
      <c r="B12" s="73" t="s">
        <v>2644</v>
      </c>
      <c r="C12" s="73">
        <v>3.1</v>
      </c>
      <c r="D12" s="73" t="s">
        <v>2645</v>
      </c>
      <c r="E12" s="73" t="s">
        <v>205</v>
      </c>
      <c r="F12" s="73" t="s">
        <v>2646</v>
      </c>
      <c r="G12" s="73" t="s">
        <v>523</v>
      </c>
      <c r="H12" s="73" t="s">
        <v>2647</v>
      </c>
      <c r="I12" s="73"/>
      <c r="J12" s="73"/>
      <c r="K12" s="73" t="s">
        <v>2528</v>
      </c>
    </row>
    <row r="13" spans="1:11" ht="198.75" customHeight="1" x14ac:dyDescent="0.25">
      <c r="A13" s="73"/>
      <c r="B13" s="73"/>
      <c r="C13" s="73">
        <v>3.2</v>
      </c>
      <c r="D13" s="73" t="s">
        <v>2648</v>
      </c>
      <c r="E13" s="73" t="s">
        <v>205</v>
      </c>
      <c r="F13" s="73" t="s">
        <v>2649</v>
      </c>
      <c r="G13" s="73" t="s">
        <v>2650</v>
      </c>
      <c r="H13" s="73" t="s">
        <v>2536</v>
      </c>
      <c r="I13" s="73"/>
      <c r="J13" s="73"/>
      <c r="K13" s="73" t="s">
        <v>2528</v>
      </c>
    </row>
    <row r="14" spans="1:11" ht="192" customHeight="1" x14ac:dyDescent="0.25">
      <c r="A14" s="73"/>
      <c r="B14" s="73"/>
      <c r="C14" s="73">
        <v>3.3</v>
      </c>
      <c r="D14" s="73" t="s">
        <v>2651</v>
      </c>
      <c r="E14" s="73" t="s">
        <v>782</v>
      </c>
      <c r="F14" s="73" t="s">
        <v>2652</v>
      </c>
      <c r="G14" s="73" t="s">
        <v>523</v>
      </c>
      <c r="H14" s="73" t="s">
        <v>176</v>
      </c>
      <c r="I14" s="73"/>
      <c r="J14" s="73"/>
      <c r="K14" s="73" t="s">
        <v>2528</v>
      </c>
    </row>
    <row r="15" spans="1:11" ht="49.5" x14ac:dyDescent="0.25">
      <c r="A15" s="73"/>
      <c r="B15" s="73"/>
      <c r="C15" s="73">
        <v>3.6</v>
      </c>
      <c r="D15" s="73" t="s">
        <v>2653</v>
      </c>
      <c r="E15" s="73" t="s">
        <v>205</v>
      </c>
      <c r="F15" s="73" t="s">
        <v>2654</v>
      </c>
      <c r="G15" s="73" t="s">
        <v>523</v>
      </c>
      <c r="H15" s="73" t="s">
        <v>176</v>
      </c>
      <c r="I15" s="73"/>
      <c r="J15" s="73"/>
      <c r="K15" s="73" t="s">
        <v>2528</v>
      </c>
    </row>
    <row r="16" spans="1:11" ht="87" customHeight="1" x14ac:dyDescent="0.25">
      <c r="A16" s="176">
        <v>4</v>
      </c>
      <c r="B16" s="204" t="s">
        <v>2655</v>
      </c>
      <c r="C16" s="73">
        <v>4.0999999999999996</v>
      </c>
      <c r="D16" s="73" t="s">
        <v>2656</v>
      </c>
      <c r="E16" s="73" t="s">
        <v>205</v>
      </c>
      <c r="F16" s="73" t="s">
        <v>2657</v>
      </c>
      <c r="G16" s="73" t="s">
        <v>523</v>
      </c>
      <c r="H16" s="73" t="s">
        <v>176</v>
      </c>
      <c r="I16" s="73"/>
      <c r="J16" s="73"/>
      <c r="K16" s="73" t="s">
        <v>2528</v>
      </c>
    </row>
    <row r="17" spans="1:18" ht="82.5" x14ac:dyDescent="0.25">
      <c r="A17" s="176"/>
      <c r="B17" s="204"/>
      <c r="C17" s="73">
        <v>4.2</v>
      </c>
      <c r="D17" s="73" t="s">
        <v>2658</v>
      </c>
      <c r="E17" s="73" t="s">
        <v>205</v>
      </c>
      <c r="F17" s="73" t="s">
        <v>2659</v>
      </c>
      <c r="G17" s="73" t="s">
        <v>2660</v>
      </c>
      <c r="H17" s="73" t="s">
        <v>176</v>
      </c>
      <c r="I17" s="73"/>
      <c r="J17" s="73"/>
      <c r="K17" s="73" t="s">
        <v>2528</v>
      </c>
    </row>
    <row r="18" spans="1:18" ht="148.5" x14ac:dyDescent="0.25">
      <c r="A18" s="176"/>
      <c r="B18" s="204"/>
      <c r="C18" s="73">
        <v>4.3</v>
      </c>
      <c r="D18" s="73" t="s">
        <v>2661</v>
      </c>
      <c r="E18" s="73" t="s">
        <v>205</v>
      </c>
      <c r="F18" s="73" t="s">
        <v>2662</v>
      </c>
      <c r="G18" s="100" t="s">
        <v>2635</v>
      </c>
      <c r="H18" s="73" t="s">
        <v>176</v>
      </c>
      <c r="I18" s="73"/>
      <c r="J18" s="73"/>
      <c r="K18" s="73" t="s">
        <v>2528</v>
      </c>
    </row>
    <row r="19" spans="1:18" ht="148.5" x14ac:dyDescent="0.25">
      <c r="A19" s="176"/>
      <c r="B19" s="204"/>
      <c r="C19" s="73">
        <v>4.4000000000000004</v>
      </c>
      <c r="D19" s="73" t="s">
        <v>2663</v>
      </c>
      <c r="E19" s="73" t="s">
        <v>205</v>
      </c>
      <c r="F19" s="73" t="s">
        <v>2664</v>
      </c>
      <c r="G19" s="73" t="s">
        <v>523</v>
      </c>
      <c r="H19" s="73" t="s">
        <v>176</v>
      </c>
      <c r="I19" s="73"/>
      <c r="J19" s="73"/>
      <c r="K19" s="73" t="s">
        <v>2528</v>
      </c>
    </row>
    <row r="20" spans="1:18" ht="260.25" customHeight="1" x14ac:dyDescent="0.25">
      <c r="A20" s="176"/>
      <c r="B20" s="204"/>
      <c r="C20" s="73">
        <v>4.5</v>
      </c>
      <c r="D20" s="73" t="s">
        <v>2665</v>
      </c>
      <c r="E20" s="73" t="s">
        <v>205</v>
      </c>
      <c r="F20" s="73" t="s">
        <v>2666</v>
      </c>
      <c r="G20" s="73" t="s">
        <v>523</v>
      </c>
      <c r="H20" s="73" t="s">
        <v>176</v>
      </c>
      <c r="I20" s="73"/>
      <c r="J20" s="73"/>
      <c r="K20" s="73" t="s">
        <v>2528</v>
      </c>
    </row>
    <row r="21" spans="1:18" ht="141" customHeight="1" x14ac:dyDescent="0.25">
      <c r="A21" s="79">
        <v>5</v>
      </c>
      <c r="B21" s="98" t="s">
        <v>2667</v>
      </c>
      <c r="C21" s="73">
        <v>5.0999999999999996</v>
      </c>
      <c r="D21" s="73" t="s">
        <v>2668</v>
      </c>
      <c r="E21" s="73" t="s">
        <v>205</v>
      </c>
      <c r="F21" s="73" t="s">
        <v>2669</v>
      </c>
      <c r="G21" s="73" t="s">
        <v>523</v>
      </c>
      <c r="H21" s="73" t="s">
        <v>176</v>
      </c>
      <c r="I21" s="73"/>
      <c r="J21" s="73"/>
      <c r="K21" s="73" t="s">
        <v>2528</v>
      </c>
    </row>
    <row r="22" spans="1:18" ht="231" x14ac:dyDescent="0.25">
      <c r="A22" s="176"/>
      <c r="B22" s="205"/>
      <c r="C22" s="73">
        <v>5.2</v>
      </c>
      <c r="D22" s="73" t="s">
        <v>3057</v>
      </c>
      <c r="E22" s="73"/>
      <c r="F22" s="73" t="s">
        <v>2670</v>
      </c>
      <c r="G22" s="73" t="s">
        <v>2635</v>
      </c>
      <c r="H22" s="73" t="s">
        <v>176</v>
      </c>
      <c r="I22" s="73"/>
      <c r="J22" s="73"/>
      <c r="K22" s="73" t="s">
        <v>2528</v>
      </c>
      <c r="R22" s="101"/>
    </row>
    <row r="23" spans="1:18" ht="260.25" customHeight="1" x14ac:dyDescent="0.25">
      <c r="A23" s="176"/>
      <c r="B23" s="205"/>
      <c r="C23" s="73">
        <v>5.3</v>
      </c>
      <c r="D23" s="73" t="s">
        <v>3058</v>
      </c>
      <c r="E23" s="73" t="s">
        <v>205</v>
      </c>
      <c r="F23" s="73" t="s">
        <v>3059</v>
      </c>
      <c r="G23" s="73" t="s">
        <v>523</v>
      </c>
      <c r="H23" s="73" t="s">
        <v>176</v>
      </c>
      <c r="I23" s="73"/>
      <c r="J23" s="73"/>
      <c r="K23" s="73" t="s">
        <v>2528</v>
      </c>
    </row>
    <row r="24" spans="1:18" ht="264.75" customHeight="1" x14ac:dyDescent="0.25">
      <c r="A24" s="176"/>
      <c r="B24" s="205"/>
      <c r="C24" s="73">
        <v>5.4</v>
      </c>
      <c r="D24" s="73" t="s">
        <v>3060</v>
      </c>
      <c r="E24" s="73" t="s">
        <v>205</v>
      </c>
      <c r="F24" s="73" t="s">
        <v>3061</v>
      </c>
      <c r="G24" s="73" t="s">
        <v>523</v>
      </c>
      <c r="H24" s="73" t="s">
        <v>176</v>
      </c>
      <c r="I24" s="73"/>
      <c r="J24" s="73"/>
      <c r="K24" s="73" t="s">
        <v>2528</v>
      </c>
    </row>
    <row r="25" spans="1:18" ht="49.5" x14ac:dyDescent="0.25">
      <c r="A25" s="176"/>
      <c r="B25" s="205"/>
      <c r="C25" s="73">
        <v>5.5</v>
      </c>
      <c r="D25" s="73" t="s">
        <v>2671</v>
      </c>
      <c r="E25" s="73" t="s">
        <v>250</v>
      </c>
      <c r="F25" s="73" t="s">
        <v>2672</v>
      </c>
      <c r="G25" s="73" t="s">
        <v>523</v>
      </c>
      <c r="H25" s="73" t="s">
        <v>2536</v>
      </c>
      <c r="I25" s="73"/>
      <c r="J25" s="73"/>
      <c r="K25" s="73" t="s">
        <v>2528</v>
      </c>
    </row>
    <row r="26" spans="1:18" ht="82.5" x14ac:dyDescent="0.25">
      <c r="A26" s="176">
        <v>6</v>
      </c>
      <c r="B26" s="204" t="s">
        <v>2673</v>
      </c>
      <c r="C26" s="73">
        <v>6.1</v>
      </c>
      <c r="D26" s="73" t="s">
        <v>3062</v>
      </c>
      <c r="E26" s="73" t="s">
        <v>205</v>
      </c>
      <c r="F26" s="73" t="s">
        <v>2674</v>
      </c>
      <c r="G26" s="73" t="s">
        <v>523</v>
      </c>
      <c r="H26" s="73" t="s">
        <v>2675</v>
      </c>
      <c r="I26" s="73"/>
      <c r="J26" s="73"/>
      <c r="K26" s="73" t="s">
        <v>2528</v>
      </c>
    </row>
    <row r="27" spans="1:18" ht="98.25" customHeight="1" x14ac:dyDescent="0.25">
      <c r="A27" s="176"/>
      <c r="B27" s="204"/>
      <c r="C27" s="73">
        <v>6.2</v>
      </c>
      <c r="D27" s="73" t="s">
        <v>3063</v>
      </c>
      <c r="E27" s="73" t="s">
        <v>205</v>
      </c>
      <c r="F27" s="73" t="s">
        <v>2676</v>
      </c>
      <c r="G27" s="73" t="s">
        <v>523</v>
      </c>
      <c r="H27" s="73" t="s">
        <v>2677</v>
      </c>
      <c r="I27" s="73"/>
      <c r="J27" s="73"/>
      <c r="K27" s="73" t="s">
        <v>2528</v>
      </c>
    </row>
    <row r="28" spans="1:18" ht="115.5" x14ac:dyDescent="0.25">
      <c r="A28" s="176"/>
      <c r="B28" s="204"/>
      <c r="C28" s="73">
        <v>6.3</v>
      </c>
      <c r="D28" s="73" t="s">
        <v>3064</v>
      </c>
      <c r="E28" s="73" t="s">
        <v>205</v>
      </c>
      <c r="F28" s="73" t="s">
        <v>2678</v>
      </c>
      <c r="G28" s="73" t="s">
        <v>523</v>
      </c>
      <c r="H28" s="73" t="s">
        <v>2536</v>
      </c>
      <c r="I28" s="73"/>
      <c r="J28" s="73"/>
      <c r="K28" s="73" t="s">
        <v>2528</v>
      </c>
    </row>
    <row r="29" spans="1:18" ht="99" x14ac:dyDescent="0.25">
      <c r="A29" s="176"/>
      <c r="B29" s="204"/>
      <c r="C29" s="73">
        <v>6.4</v>
      </c>
      <c r="D29" s="73" t="s">
        <v>3065</v>
      </c>
      <c r="E29" s="73" t="s">
        <v>205</v>
      </c>
      <c r="F29" s="73" t="s">
        <v>3066</v>
      </c>
      <c r="G29" s="73" t="s">
        <v>523</v>
      </c>
      <c r="H29" s="73" t="s">
        <v>2536</v>
      </c>
      <c r="I29" s="73"/>
      <c r="J29" s="73"/>
      <c r="K29" s="73" t="s">
        <v>2528</v>
      </c>
    </row>
    <row r="30" spans="1:18" ht="99" x14ac:dyDescent="0.25">
      <c r="A30" s="176"/>
      <c r="B30" s="204"/>
      <c r="C30" s="73">
        <v>6.5</v>
      </c>
      <c r="D30" s="73" t="s">
        <v>3067</v>
      </c>
      <c r="E30" s="73" t="s">
        <v>205</v>
      </c>
      <c r="F30" s="73" t="s">
        <v>2679</v>
      </c>
      <c r="G30" s="73" t="s">
        <v>523</v>
      </c>
      <c r="H30" s="73" t="s">
        <v>2536</v>
      </c>
      <c r="I30" s="73"/>
      <c r="J30" s="73"/>
      <c r="K30" s="73" t="s">
        <v>2528</v>
      </c>
    </row>
    <row r="31" spans="1:18" ht="148.5" x14ac:dyDescent="0.25">
      <c r="A31" s="79"/>
      <c r="B31" s="73"/>
      <c r="C31" s="73">
        <v>6.6</v>
      </c>
      <c r="D31" s="79" t="s">
        <v>178</v>
      </c>
      <c r="E31" s="79" t="s">
        <v>481</v>
      </c>
      <c r="F31" s="79" t="s">
        <v>2057</v>
      </c>
      <c r="G31" s="28" t="s">
        <v>523</v>
      </c>
      <c r="H31" s="98" t="s">
        <v>179</v>
      </c>
      <c r="I31" s="73"/>
      <c r="J31" s="73"/>
      <c r="K31" s="73" t="s">
        <v>2528</v>
      </c>
    </row>
    <row r="32" spans="1:18" ht="82.5" x14ac:dyDescent="0.3">
      <c r="A32" s="184">
        <v>7</v>
      </c>
      <c r="B32" s="203" t="s">
        <v>2687</v>
      </c>
      <c r="C32" s="75">
        <v>7.1</v>
      </c>
      <c r="D32" s="79" t="s">
        <v>1390</v>
      </c>
      <c r="E32" s="73" t="s">
        <v>2634</v>
      </c>
      <c r="F32" s="73" t="s">
        <v>1391</v>
      </c>
      <c r="G32" s="99" t="s">
        <v>2688</v>
      </c>
      <c r="H32" s="73" t="s">
        <v>2689</v>
      </c>
      <c r="I32" s="73"/>
      <c r="J32" s="73"/>
      <c r="K32" s="73" t="s">
        <v>2529</v>
      </c>
      <c r="R32" s="101"/>
    </row>
    <row r="33" spans="1:11" ht="66" x14ac:dyDescent="0.3">
      <c r="A33" s="184"/>
      <c r="B33" s="203"/>
      <c r="C33" s="75">
        <v>7.2</v>
      </c>
      <c r="D33" s="79" t="s">
        <v>1392</v>
      </c>
      <c r="E33" s="73" t="s">
        <v>2690</v>
      </c>
      <c r="F33" s="73" t="s">
        <v>1393</v>
      </c>
      <c r="G33" s="99" t="s">
        <v>2688</v>
      </c>
      <c r="H33" s="73" t="s">
        <v>2691</v>
      </c>
      <c r="I33" s="73"/>
      <c r="J33" s="73"/>
      <c r="K33" s="73" t="s">
        <v>2529</v>
      </c>
    </row>
    <row r="34" spans="1:11" ht="132" x14ac:dyDescent="0.25">
      <c r="A34" s="184"/>
      <c r="B34" s="203"/>
      <c r="C34" s="102">
        <v>7.3</v>
      </c>
      <c r="D34" s="79" t="s">
        <v>3068</v>
      </c>
      <c r="E34" s="73" t="s">
        <v>205</v>
      </c>
      <c r="F34" s="73" t="s">
        <v>3069</v>
      </c>
      <c r="G34" s="99" t="s">
        <v>2692</v>
      </c>
      <c r="H34" s="73" t="s">
        <v>176</v>
      </c>
      <c r="I34" s="73"/>
      <c r="J34" s="73"/>
      <c r="K34" s="73" t="s">
        <v>2529</v>
      </c>
    </row>
    <row r="35" spans="1:11" ht="66" x14ac:dyDescent="0.25">
      <c r="A35" s="184"/>
      <c r="B35" s="203"/>
      <c r="C35" s="102">
        <v>7.4</v>
      </c>
      <c r="D35" s="79" t="s">
        <v>1394</v>
      </c>
      <c r="E35" s="73" t="s">
        <v>2690</v>
      </c>
      <c r="F35" s="73" t="s">
        <v>1395</v>
      </c>
      <c r="G35" s="99" t="s">
        <v>2693</v>
      </c>
      <c r="H35" s="73" t="s">
        <v>2694</v>
      </c>
      <c r="I35" s="73"/>
      <c r="J35" s="73"/>
      <c r="K35" s="73" t="s">
        <v>2529</v>
      </c>
    </row>
    <row r="36" spans="1:11" ht="214.5" x14ac:dyDescent="0.25">
      <c r="A36" s="184"/>
      <c r="B36" s="203"/>
      <c r="C36" s="102">
        <v>7.5</v>
      </c>
      <c r="D36" s="79" t="s">
        <v>1396</v>
      </c>
      <c r="E36" s="73" t="s">
        <v>2634</v>
      </c>
      <c r="F36" s="73" t="s">
        <v>1397</v>
      </c>
      <c r="G36" s="99" t="s">
        <v>1398</v>
      </c>
      <c r="H36" s="73" t="s">
        <v>2695</v>
      </c>
      <c r="I36" s="73"/>
      <c r="J36" s="73"/>
      <c r="K36" s="73" t="s">
        <v>2529</v>
      </c>
    </row>
    <row r="37" spans="1:11" ht="132" x14ac:dyDescent="0.25">
      <c r="A37" s="184"/>
      <c r="B37" s="203"/>
      <c r="C37" s="102">
        <v>7.6</v>
      </c>
      <c r="D37" s="79" t="s">
        <v>1399</v>
      </c>
      <c r="E37" s="73" t="s">
        <v>2696</v>
      </c>
      <c r="F37" s="73" t="s">
        <v>2530</v>
      </c>
      <c r="G37" s="99">
        <v>2500</v>
      </c>
      <c r="H37" s="73" t="s">
        <v>2697</v>
      </c>
      <c r="I37" s="73"/>
      <c r="J37" s="73"/>
      <c r="K37" s="73" t="s">
        <v>2529</v>
      </c>
    </row>
    <row r="38" spans="1:11" ht="115.5" x14ac:dyDescent="0.25">
      <c r="A38" s="184"/>
      <c r="B38" s="203"/>
      <c r="C38" s="102">
        <v>7.7</v>
      </c>
      <c r="D38" s="79" t="s">
        <v>1400</v>
      </c>
      <c r="E38" s="73" t="s">
        <v>2698</v>
      </c>
      <c r="F38" s="73" t="s">
        <v>2531</v>
      </c>
      <c r="G38" s="99">
        <v>30000</v>
      </c>
      <c r="H38" s="73" t="s">
        <v>2535</v>
      </c>
      <c r="I38" s="73"/>
      <c r="J38" s="73"/>
      <c r="K38" s="73" t="s">
        <v>2529</v>
      </c>
    </row>
  </sheetData>
  <mergeCells count="18">
    <mergeCell ref="A32:A38"/>
    <mergeCell ref="B32:B38"/>
    <mergeCell ref="A22:A25"/>
    <mergeCell ref="B22:B25"/>
    <mergeCell ref="A26:A30"/>
    <mergeCell ref="B26:B30"/>
    <mergeCell ref="A5:A6"/>
    <mergeCell ref="B5:B6"/>
    <mergeCell ref="A7:A11"/>
    <mergeCell ref="B7:B11"/>
    <mergeCell ref="A16:A20"/>
    <mergeCell ref="B16:B20"/>
    <mergeCell ref="A1:K1"/>
    <mergeCell ref="A2:K2"/>
    <mergeCell ref="A3:B3"/>
    <mergeCell ref="C3:K3"/>
    <mergeCell ref="A4:B4"/>
    <mergeCell ref="C4:D4"/>
  </mergeCell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F29" sqref="F29"/>
    </sheetView>
  </sheetViews>
  <sheetFormatPr defaultRowHeight="16.5" x14ac:dyDescent="0.25"/>
  <cols>
    <col min="1" max="1" width="3.28515625" style="24" customWidth="1"/>
    <col min="2" max="2" width="15.28515625" style="24" customWidth="1"/>
    <col min="3" max="3" width="4.42578125" style="24" customWidth="1"/>
    <col min="4" max="4" width="23.140625" style="24" customWidth="1"/>
    <col min="5" max="5" width="12.7109375" style="24" customWidth="1"/>
    <col min="6" max="6" width="72.85546875" style="24" customWidth="1"/>
    <col min="7" max="7" width="16.28515625" style="24" customWidth="1"/>
    <col min="8" max="8" width="13.140625" style="24" customWidth="1"/>
    <col min="9" max="9" width="11.140625" style="24" customWidth="1"/>
    <col min="10" max="10" width="9.5703125" style="24" customWidth="1"/>
    <col min="11" max="11" width="18.85546875" style="24" customWidth="1"/>
    <col min="12" max="257" width="9.140625" style="24"/>
    <col min="258" max="258" width="3.28515625" style="24" customWidth="1"/>
    <col min="259" max="259" width="16" style="24" customWidth="1"/>
    <col min="260" max="260" width="5" style="24" customWidth="1"/>
    <col min="261" max="261" width="19" style="24" customWidth="1"/>
    <col min="262" max="262" width="14.7109375" style="24" customWidth="1"/>
    <col min="263" max="263" width="15.7109375" style="24" customWidth="1"/>
    <col min="264" max="264" width="11.85546875" style="24" customWidth="1"/>
    <col min="265" max="265" width="14.28515625" style="24" customWidth="1"/>
    <col min="266" max="266" width="15" style="24" customWidth="1"/>
    <col min="267" max="267" width="15.7109375" style="24" customWidth="1"/>
    <col min="268" max="513" width="9.140625" style="24"/>
    <col min="514" max="514" width="3.28515625" style="24" customWidth="1"/>
    <col min="515" max="515" width="16" style="24" customWidth="1"/>
    <col min="516" max="516" width="5" style="24" customWidth="1"/>
    <col min="517" max="517" width="19" style="24" customWidth="1"/>
    <col min="518" max="518" width="14.7109375" style="24" customWidth="1"/>
    <col min="519" max="519" width="15.7109375" style="24" customWidth="1"/>
    <col min="520" max="520" width="11.85546875" style="24" customWidth="1"/>
    <col min="521" max="521" width="14.28515625" style="24" customWidth="1"/>
    <col min="522" max="522" width="15" style="24" customWidth="1"/>
    <col min="523" max="523" width="15.7109375" style="24" customWidth="1"/>
    <col min="524" max="769" width="9.140625" style="24"/>
    <col min="770" max="770" width="3.28515625" style="24" customWidth="1"/>
    <col min="771" max="771" width="16" style="24" customWidth="1"/>
    <col min="772" max="772" width="5" style="24" customWidth="1"/>
    <col min="773" max="773" width="19" style="24" customWidth="1"/>
    <col min="774" max="774" width="14.7109375" style="24" customWidth="1"/>
    <col min="775" max="775" width="15.7109375" style="24" customWidth="1"/>
    <col min="776" max="776" width="11.85546875" style="24" customWidth="1"/>
    <col min="777" max="777" width="14.28515625" style="24" customWidth="1"/>
    <col min="778" max="778" width="15" style="24" customWidth="1"/>
    <col min="779" max="779" width="15.7109375" style="24" customWidth="1"/>
    <col min="780" max="1025" width="9.140625" style="24"/>
    <col min="1026" max="1026" width="3.28515625" style="24" customWidth="1"/>
    <col min="1027" max="1027" width="16" style="24" customWidth="1"/>
    <col min="1028" max="1028" width="5" style="24" customWidth="1"/>
    <col min="1029" max="1029" width="19" style="24" customWidth="1"/>
    <col min="1030" max="1030" width="14.7109375" style="24" customWidth="1"/>
    <col min="1031" max="1031" width="15.7109375" style="24" customWidth="1"/>
    <col min="1032" max="1032" width="11.85546875" style="24" customWidth="1"/>
    <col min="1033" max="1033" width="14.28515625" style="24" customWidth="1"/>
    <col min="1034" max="1034" width="15" style="24" customWidth="1"/>
    <col min="1035" max="1035" width="15.7109375" style="24" customWidth="1"/>
    <col min="1036" max="1281" width="9.140625" style="24"/>
    <col min="1282" max="1282" width="3.28515625" style="24" customWidth="1"/>
    <col min="1283" max="1283" width="16" style="24" customWidth="1"/>
    <col min="1284" max="1284" width="5" style="24" customWidth="1"/>
    <col min="1285" max="1285" width="19" style="24" customWidth="1"/>
    <col min="1286" max="1286" width="14.7109375" style="24" customWidth="1"/>
    <col min="1287" max="1287" width="15.7109375" style="24" customWidth="1"/>
    <col min="1288" max="1288" width="11.85546875" style="24" customWidth="1"/>
    <col min="1289" max="1289" width="14.28515625" style="24" customWidth="1"/>
    <col min="1290" max="1290" width="15" style="24" customWidth="1"/>
    <col min="1291" max="1291" width="15.7109375" style="24" customWidth="1"/>
    <col min="1292" max="1537" width="9.140625" style="24"/>
    <col min="1538" max="1538" width="3.28515625" style="24" customWidth="1"/>
    <col min="1539" max="1539" width="16" style="24" customWidth="1"/>
    <col min="1540" max="1540" width="5" style="24" customWidth="1"/>
    <col min="1541" max="1541" width="19" style="24" customWidth="1"/>
    <col min="1542" max="1542" width="14.7109375" style="24" customWidth="1"/>
    <col min="1543" max="1543" width="15.7109375" style="24" customWidth="1"/>
    <col min="1544" max="1544" width="11.85546875" style="24" customWidth="1"/>
    <col min="1545" max="1545" width="14.28515625" style="24" customWidth="1"/>
    <col min="1546" max="1546" width="15" style="24" customWidth="1"/>
    <col min="1547" max="1547" width="15.7109375" style="24" customWidth="1"/>
    <col min="1548" max="1793" width="9.140625" style="24"/>
    <col min="1794" max="1794" width="3.28515625" style="24" customWidth="1"/>
    <col min="1795" max="1795" width="16" style="24" customWidth="1"/>
    <col min="1796" max="1796" width="5" style="24" customWidth="1"/>
    <col min="1797" max="1797" width="19" style="24" customWidth="1"/>
    <col min="1798" max="1798" width="14.7109375" style="24" customWidth="1"/>
    <col min="1799" max="1799" width="15.7109375" style="24" customWidth="1"/>
    <col min="1800" max="1800" width="11.85546875" style="24" customWidth="1"/>
    <col min="1801" max="1801" width="14.28515625" style="24" customWidth="1"/>
    <col min="1802" max="1802" width="15" style="24" customWidth="1"/>
    <col min="1803" max="1803" width="15.7109375" style="24" customWidth="1"/>
    <col min="1804" max="2049" width="9.140625" style="24"/>
    <col min="2050" max="2050" width="3.28515625" style="24" customWidth="1"/>
    <col min="2051" max="2051" width="16" style="24" customWidth="1"/>
    <col min="2052" max="2052" width="5" style="24" customWidth="1"/>
    <col min="2053" max="2053" width="19" style="24" customWidth="1"/>
    <col min="2054" max="2054" width="14.7109375" style="24" customWidth="1"/>
    <col min="2055" max="2055" width="15.7109375" style="24" customWidth="1"/>
    <col min="2056" max="2056" width="11.85546875" style="24" customWidth="1"/>
    <col min="2057" max="2057" width="14.28515625" style="24" customWidth="1"/>
    <col min="2058" max="2058" width="15" style="24" customWidth="1"/>
    <col min="2059" max="2059" width="15.7109375" style="24" customWidth="1"/>
    <col min="2060" max="2305" width="9.140625" style="24"/>
    <col min="2306" max="2306" width="3.28515625" style="24" customWidth="1"/>
    <col min="2307" max="2307" width="16" style="24" customWidth="1"/>
    <col min="2308" max="2308" width="5" style="24" customWidth="1"/>
    <col min="2309" max="2309" width="19" style="24" customWidth="1"/>
    <col min="2310" max="2310" width="14.7109375" style="24" customWidth="1"/>
    <col min="2311" max="2311" width="15.7109375" style="24" customWidth="1"/>
    <col min="2312" max="2312" width="11.85546875" style="24" customWidth="1"/>
    <col min="2313" max="2313" width="14.28515625" style="24" customWidth="1"/>
    <col min="2314" max="2314" width="15" style="24" customWidth="1"/>
    <col min="2315" max="2315" width="15.7109375" style="24" customWidth="1"/>
    <col min="2316" max="2561" width="9.140625" style="24"/>
    <col min="2562" max="2562" width="3.28515625" style="24" customWidth="1"/>
    <col min="2563" max="2563" width="16" style="24" customWidth="1"/>
    <col min="2564" max="2564" width="5" style="24" customWidth="1"/>
    <col min="2565" max="2565" width="19" style="24" customWidth="1"/>
    <col min="2566" max="2566" width="14.7109375" style="24" customWidth="1"/>
    <col min="2567" max="2567" width="15.7109375" style="24" customWidth="1"/>
    <col min="2568" max="2568" width="11.85546875" style="24" customWidth="1"/>
    <col min="2569" max="2569" width="14.28515625" style="24" customWidth="1"/>
    <col min="2570" max="2570" width="15" style="24" customWidth="1"/>
    <col min="2571" max="2571" width="15.7109375" style="24" customWidth="1"/>
    <col min="2572" max="2817" width="9.140625" style="24"/>
    <col min="2818" max="2818" width="3.28515625" style="24" customWidth="1"/>
    <col min="2819" max="2819" width="16" style="24" customWidth="1"/>
    <col min="2820" max="2820" width="5" style="24" customWidth="1"/>
    <col min="2821" max="2821" width="19" style="24" customWidth="1"/>
    <col min="2822" max="2822" width="14.7109375" style="24" customWidth="1"/>
    <col min="2823" max="2823" width="15.7109375" style="24" customWidth="1"/>
    <col min="2824" max="2824" width="11.85546875" style="24" customWidth="1"/>
    <col min="2825" max="2825" width="14.28515625" style="24" customWidth="1"/>
    <col min="2826" max="2826" width="15" style="24" customWidth="1"/>
    <col min="2827" max="2827" width="15.7109375" style="24" customWidth="1"/>
    <col min="2828" max="3073" width="9.140625" style="24"/>
    <col min="3074" max="3074" width="3.28515625" style="24" customWidth="1"/>
    <col min="3075" max="3075" width="16" style="24" customWidth="1"/>
    <col min="3076" max="3076" width="5" style="24" customWidth="1"/>
    <col min="3077" max="3077" width="19" style="24" customWidth="1"/>
    <col min="3078" max="3078" width="14.7109375" style="24" customWidth="1"/>
    <col min="3079" max="3079" width="15.7109375" style="24" customWidth="1"/>
    <col min="3080" max="3080" width="11.85546875" style="24" customWidth="1"/>
    <col min="3081" max="3081" width="14.28515625" style="24" customWidth="1"/>
    <col min="3082" max="3082" width="15" style="24" customWidth="1"/>
    <col min="3083" max="3083" width="15.7109375" style="24" customWidth="1"/>
    <col min="3084" max="3329" width="9.140625" style="24"/>
    <col min="3330" max="3330" width="3.28515625" style="24" customWidth="1"/>
    <col min="3331" max="3331" width="16" style="24" customWidth="1"/>
    <col min="3332" max="3332" width="5" style="24" customWidth="1"/>
    <col min="3333" max="3333" width="19" style="24" customWidth="1"/>
    <col min="3334" max="3334" width="14.7109375" style="24" customWidth="1"/>
    <col min="3335" max="3335" width="15.7109375" style="24" customWidth="1"/>
    <col min="3336" max="3336" width="11.85546875" style="24" customWidth="1"/>
    <col min="3337" max="3337" width="14.28515625" style="24" customWidth="1"/>
    <col min="3338" max="3338" width="15" style="24" customWidth="1"/>
    <col min="3339" max="3339" width="15.7109375" style="24" customWidth="1"/>
    <col min="3340" max="3585" width="9.140625" style="24"/>
    <col min="3586" max="3586" width="3.28515625" style="24" customWidth="1"/>
    <col min="3587" max="3587" width="16" style="24" customWidth="1"/>
    <col min="3588" max="3588" width="5" style="24" customWidth="1"/>
    <col min="3589" max="3589" width="19" style="24" customWidth="1"/>
    <col min="3590" max="3590" width="14.7109375" style="24" customWidth="1"/>
    <col min="3591" max="3591" width="15.7109375" style="24" customWidth="1"/>
    <col min="3592" max="3592" width="11.85546875" style="24" customWidth="1"/>
    <col min="3593" max="3593" width="14.28515625" style="24" customWidth="1"/>
    <col min="3594" max="3594" width="15" style="24" customWidth="1"/>
    <col min="3595" max="3595" width="15.7109375" style="24" customWidth="1"/>
    <col min="3596" max="3841" width="9.140625" style="24"/>
    <col min="3842" max="3842" width="3.28515625" style="24" customWidth="1"/>
    <col min="3843" max="3843" width="16" style="24" customWidth="1"/>
    <col min="3844" max="3844" width="5" style="24" customWidth="1"/>
    <col min="3845" max="3845" width="19" style="24" customWidth="1"/>
    <col min="3846" max="3846" width="14.7109375" style="24" customWidth="1"/>
    <col min="3847" max="3847" width="15.7109375" style="24" customWidth="1"/>
    <col min="3848" max="3848" width="11.85546875" style="24" customWidth="1"/>
    <col min="3849" max="3849" width="14.28515625" style="24" customWidth="1"/>
    <col min="3850" max="3850" width="15" style="24" customWidth="1"/>
    <col min="3851" max="3851" width="15.7109375" style="24" customWidth="1"/>
    <col min="3852" max="4097" width="9.140625" style="24"/>
    <col min="4098" max="4098" width="3.28515625" style="24" customWidth="1"/>
    <col min="4099" max="4099" width="16" style="24" customWidth="1"/>
    <col min="4100" max="4100" width="5" style="24" customWidth="1"/>
    <col min="4101" max="4101" width="19" style="24" customWidth="1"/>
    <col min="4102" max="4102" width="14.7109375" style="24" customWidth="1"/>
    <col min="4103" max="4103" width="15.7109375" style="24" customWidth="1"/>
    <col min="4104" max="4104" width="11.85546875" style="24" customWidth="1"/>
    <col min="4105" max="4105" width="14.28515625" style="24" customWidth="1"/>
    <col min="4106" max="4106" width="15" style="24" customWidth="1"/>
    <col min="4107" max="4107" width="15.7109375" style="24" customWidth="1"/>
    <col min="4108" max="4353" width="9.140625" style="24"/>
    <col min="4354" max="4354" width="3.28515625" style="24" customWidth="1"/>
    <col min="4355" max="4355" width="16" style="24" customWidth="1"/>
    <col min="4356" max="4356" width="5" style="24" customWidth="1"/>
    <col min="4357" max="4357" width="19" style="24" customWidth="1"/>
    <col min="4358" max="4358" width="14.7109375" style="24" customWidth="1"/>
    <col min="4359" max="4359" width="15.7109375" style="24" customWidth="1"/>
    <col min="4360" max="4360" width="11.85546875" style="24" customWidth="1"/>
    <col min="4361" max="4361" width="14.28515625" style="24" customWidth="1"/>
    <col min="4362" max="4362" width="15" style="24" customWidth="1"/>
    <col min="4363" max="4363" width="15.7109375" style="24" customWidth="1"/>
    <col min="4364" max="4609" width="9.140625" style="24"/>
    <col min="4610" max="4610" width="3.28515625" style="24" customWidth="1"/>
    <col min="4611" max="4611" width="16" style="24" customWidth="1"/>
    <col min="4612" max="4612" width="5" style="24" customWidth="1"/>
    <col min="4613" max="4613" width="19" style="24" customWidth="1"/>
    <col min="4614" max="4614" width="14.7109375" style="24" customWidth="1"/>
    <col min="4615" max="4615" width="15.7109375" style="24" customWidth="1"/>
    <col min="4616" max="4616" width="11.85546875" style="24" customWidth="1"/>
    <col min="4617" max="4617" width="14.28515625" style="24" customWidth="1"/>
    <col min="4618" max="4618" width="15" style="24" customWidth="1"/>
    <col min="4619" max="4619" width="15.7109375" style="24" customWidth="1"/>
    <col min="4620" max="4865" width="9.140625" style="24"/>
    <col min="4866" max="4866" width="3.28515625" style="24" customWidth="1"/>
    <col min="4867" max="4867" width="16" style="24" customWidth="1"/>
    <col min="4868" max="4868" width="5" style="24" customWidth="1"/>
    <col min="4869" max="4869" width="19" style="24" customWidth="1"/>
    <col min="4870" max="4870" width="14.7109375" style="24" customWidth="1"/>
    <col min="4871" max="4871" width="15.7109375" style="24" customWidth="1"/>
    <col min="4872" max="4872" width="11.85546875" style="24" customWidth="1"/>
    <col min="4873" max="4873" width="14.28515625" style="24" customWidth="1"/>
    <col min="4874" max="4874" width="15" style="24" customWidth="1"/>
    <col min="4875" max="4875" width="15.7109375" style="24" customWidth="1"/>
    <col min="4876" max="5121" width="9.140625" style="24"/>
    <col min="5122" max="5122" width="3.28515625" style="24" customWidth="1"/>
    <col min="5123" max="5123" width="16" style="24" customWidth="1"/>
    <col min="5124" max="5124" width="5" style="24" customWidth="1"/>
    <col min="5125" max="5125" width="19" style="24" customWidth="1"/>
    <col min="5126" max="5126" width="14.7109375" style="24" customWidth="1"/>
    <col min="5127" max="5127" width="15.7109375" style="24" customWidth="1"/>
    <col min="5128" max="5128" width="11.85546875" style="24" customWidth="1"/>
    <col min="5129" max="5129" width="14.28515625" style="24" customWidth="1"/>
    <col min="5130" max="5130" width="15" style="24" customWidth="1"/>
    <col min="5131" max="5131" width="15.7109375" style="24" customWidth="1"/>
    <col min="5132" max="5377" width="9.140625" style="24"/>
    <col min="5378" max="5378" width="3.28515625" style="24" customWidth="1"/>
    <col min="5379" max="5379" width="16" style="24" customWidth="1"/>
    <col min="5380" max="5380" width="5" style="24" customWidth="1"/>
    <col min="5381" max="5381" width="19" style="24" customWidth="1"/>
    <col min="5382" max="5382" width="14.7109375" style="24" customWidth="1"/>
    <col min="5383" max="5383" width="15.7109375" style="24" customWidth="1"/>
    <col min="5384" max="5384" width="11.85546875" style="24" customWidth="1"/>
    <col min="5385" max="5385" width="14.28515625" style="24" customWidth="1"/>
    <col min="5386" max="5386" width="15" style="24" customWidth="1"/>
    <col min="5387" max="5387" width="15.7109375" style="24" customWidth="1"/>
    <col min="5388" max="5633" width="9.140625" style="24"/>
    <col min="5634" max="5634" width="3.28515625" style="24" customWidth="1"/>
    <col min="5635" max="5635" width="16" style="24" customWidth="1"/>
    <col min="5636" max="5636" width="5" style="24" customWidth="1"/>
    <col min="5637" max="5637" width="19" style="24" customWidth="1"/>
    <col min="5638" max="5638" width="14.7109375" style="24" customWidth="1"/>
    <col min="5639" max="5639" width="15.7109375" style="24" customWidth="1"/>
    <col min="5640" max="5640" width="11.85546875" style="24" customWidth="1"/>
    <col min="5641" max="5641" width="14.28515625" style="24" customWidth="1"/>
    <col min="5642" max="5642" width="15" style="24" customWidth="1"/>
    <col min="5643" max="5643" width="15.7109375" style="24" customWidth="1"/>
    <col min="5644" max="5889" width="9.140625" style="24"/>
    <col min="5890" max="5890" width="3.28515625" style="24" customWidth="1"/>
    <col min="5891" max="5891" width="16" style="24" customWidth="1"/>
    <col min="5892" max="5892" width="5" style="24" customWidth="1"/>
    <col min="5893" max="5893" width="19" style="24" customWidth="1"/>
    <col min="5894" max="5894" width="14.7109375" style="24" customWidth="1"/>
    <col min="5895" max="5895" width="15.7109375" style="24" customWidth="1"/>
    <col min="5896" max="5896" width="11.85546875" style="24" customWidth="1"/>
    <col min="5897" max="5897" width="14.28515625" style="24" customWidth="1"/>
    <col min="5898" max="5898" width="15" style="24" customWidth="1"/>
    <col min="5899" max="5899" width="15.7109375" style="24" customWidth="1"/>
    <col min="5900" max="6145" width="9.140625" style="24"/>
    <col min="6146" max="6146" width="3.28515625" style="24" customWidth="1"/>
    <col min="6147" max="6147" width="16" style="24" customWidth="1"/>
    <col min="6148" max="6148" width="5" style="24" customWidth="1"/>
    <col min="6149" max="6149" width="19" style="24" customWidth="1"/>
    <col min="6150" max="6150" width="14.7109375" style="24" customWidth="1"/>
    <col min="6151" max="6151" width="15.7109375" style="24" customWidth="1"/>
    <col min="6152" max="6152" width="11.85546875" style="24" customWidth="1"/>
    <col min="6153" max="6153" width="14.28515625" style="24" customWidth="1"/>
    <col min="6154" max="6154" width="15" style="24" customWidth="1"/>
    <col min="6155" max="6155" width="15.7109375" style="24" customWidth="1"/>
    <col min="6156" max="6401" width="9.140625" style="24"/>
    <col min="6402" max="6402" width="3.28515625" style="24" customWidth="1"/>
    <col min="6403" max="6403" width="16" style="24" customWidth="1"/>
    <col min="6404" max="6404" width="5" style="24" customWidth="1"/>
    <col min="6405" max="6405" width="19" style="24" customWidth="1"/>
    <col min="6406" max="6406" width="14.7109375" style="24" customWidth="1"/>
    <col min="6407" max="6407" width="15.7109375" style="24" customWidth="1"/>
    <col min="6408" max="6408" width="11.85546875" style="24" customWidth="1"/>
    <col min="6409" max="6409" width="14.28515625" style="24" customWidth="1"/>
    <col min="6410" max="6410" width="15" style="24" customWidth="1"/>
    <col min="6411" max="6411" width="15.7109375" style="24" customWidth="1"/>
    <col min="6412" max="6657" width="9.140625" style="24"/>
    <col min="6658" max="6658" width="3.28515625" style="24" customWidth="1"/>
    <col min="6659" max="6659" width="16" style="24" customWidth="1"/>
    <col min="6660" max="6660" width="5" style="24" customWidth="1"/>
    <col min="6661" max="6661" width="19" style="24" customWidth="1"/>
    <col min="6662" max="6662" width="14.7109375" style="24" customWidth="1"/>
    <col min="6663" max="6663" width="15.7109375" style="24" customWidth="1"/>
    <col min="6664" max="6664" width="11.85546875" style="24" customWidth="1"/>
    <col min="6665" max="6665" width="14.28515625" style="24" customWidth="1"/>
    <col min="6666" max="6666" width="15" style="24" customWidth="1"/>
    <col min="6667" max="6667" width="15.7109375" style="24" customWidth="1"/>
    <col min="6668" max="6913" width="9.140625" style="24"/>
    <col min="6914" max="6914" width="3.28515625" style="24" customWidth="1"/>
    <col min="6915" max="6915" width="16" style="24" customWidth="1"/>
    <col min="6916" max="6916" width="5" style="24" customWidth="1"/>
    <col min="6917" max="6917" width="19" style="24" customWidth="1"/>
    <col min="6918" max="6918" width="14.7109375" style="24" customWidth="1"/>
    <col min="6919" max="6919" width="15.7109375" style="24" customWidth="1"/>
    <col min="6920" max="6920" width="11.85546875" style="24" customWidth="1"/>
    <col min="6921" max="6921" width="14.28515625" style="24" customWidth="1"/>
    <col min="6922" max="6922" width="15" style="24" customWidth="1"/>
    <col min="6923" max="6923" width="15.7109375" style="24" customWidth="1"/>
    <col min="6924" max="7169" width="9.140625" style="24"/>
    <col min="7170" max="7170" width="3.28515625" style="24" customWidth="1"/>
    <col min="7171" max="7171" width="16" style="24" customWidth="1"/>
    <col min="7172" max="7172" width="5" style="24" customWidth="1"/>
    <col min="7173" max="7173" width="19" style="24" customWidth="1"/>
    <col min="7174" max="7174" width="14.7109375" style="24" customWidth="1"/>
    <col min="7175" max="7175" width="15.7109375" style="24" customWidth="1"/>
    <col min="7176" max="7176" width="11.85546875" style="24" customWidth="1"/>
    <col min="7177" max="7177" width="14.28515625" style="24" customWidth="1"/>
    <col min="7178" max="7178" width="15" style="24" customWidth="1"/>
    <col min="7179" max="7179" width="15.7109375" style="24" customWidth="1"/>
    <col min="7180" max="7425" width="9.140625" style="24"/>
    <col min="7426" max="7426" width="3.28515625" style="24" customWidth="1"/>
    <col min="7427" max="7427" width="16" style="24" customWidth="1"/>
    <col min="7428" max="7428" width="5" style="24" customWidth="1"/>
    <col min="7429" max="7429" width="19" style="24" customWidth="1"/>
    <col min="7430" max="7430" width="14.7109375" style="24" customWidth="1"/>
    <col min="7431" max="7431" width="15.7109375" style="24" customWidth="1"/>
    <col min="7432" max="7432" width="11.85546875" style="24" customWidth="1"/>
    <col min="7433" max="7433" width="14.28515625" style="24" customWidth="1"/>
    <col min="7434" max="7434" width="15" style="24" customWidth="1"/>
    <col min="7435" max="7435" width="15.7109375" style="24" customWidth="1"/>
    <col min="7436" max="7681" width="9.140625" style="24"/>
    <col min="7682" max="7682" width="3.28515625" style="24" customWidth="1"/>
    <col min="7683" max="7683" width="16" style="24" customWidth="1"/>
    <col min="7684" max="7684" width="5" style="24" customWidth="1"/>
    <col min="7685" max="7685" width="19" style="24" customWidth="1"/>
    <col min="7686" max="7686" width="14.7109375" style="24" customWidth="1"/>
    <col min="7687" max="7687" width="15.7109375" style="24" customWidth="1"/>
    <col min="7688" max="7688" width="11.85546875" style="24" customWidth="1"/>
    <col min="7689" max="7689" width="14.28515625" style="24" customWidth="1"/>
    <col min="7690" max="7690" width="15" style="24" customWidth="1"/>
    <col min="7691" max="7691" width="15.7109375" style="24" customWidth="1"/>
    <col min="7692" max="7937" width="9.140625" style="24"/>
    <col min="7938" max="7938" width="3.28515625" style="24" customWidth="1"/>
    <col min="7939" max="7939" width="16" style="24" customWidth="1"/>
    <col min="7940" max="7940" width="5" style="24" customWidth="1"/>
    <col min="7941" max="7941" width="19" style="24" customWidth="1"/>
    <col min="7942" max="7942" width="14.7109375" style="24" customWidth="1"/>
    <col min="7943" max="7943" width="15.7109375" style="24" customWidth="1"/>
    <col min="7944" max="7944" width="11.85546875" style="24" customWidth="1"/>
    <col min="7945" max="7945" width="14.28515625" style="24" customWidth="1"/>
    <col min="7946" max="7946" width="15" style="24" customWidth="1"/>
    <col min="7947" max="7947" width="15.7109375" style="24" customWidth="1"/>
    <col min="7948" max="8193" width="9.140625" style="24"/>
    <col min="8194" max="8194" width="3.28515625" style="24" customWidth="1"/>
    <col min="8195" max="8195" width="16" style="24" customWidth="1"/>
    <col min="8196" max="8196" width="5" style="24" customWidth="1"/>
    <col min="8197" max="8197" width="19" style="24" customWidth="1"/>
    <col min="8198" max="8198" width="14.7109375" style="24" customWidth="1"/>
    <col min="8199" max="8199" width="15.7109375" style="24" customWidth="1"/>
    <col min="8200" max="8200" width="11.85546875" style="24" customWidth="1"/>
    <col min="8201" max="8201" width="14.28515625" style="24" customWidth="1"/>
    <col min="8202" max="8202" width="15" style="24" customWidth="1"/>
    <col min="8203" max="8203" width="15.7109375" style="24" customWidth="1"/>
    <col min="8204" max="8449" width="9.140625" style="24"/>
    <col min="8450" max="8450" width="3.28515625" style="24" customWidth="1"/>
    <col min="8451" max="8451" width="16" style="24" customWidth="1"/>
    <col min="8452" max="8452" width="5" style="24" customWidth="1"/>
    <col min="8453" max="8453" width="19" style="24" customWidth="1"/>
    <col min="8454" max="8454" width="14.7109375" style="24" customWidth="1"/>
    <col min="8455" max="8455" width="15.7109375" style="24" customWidth="1"/>
    <col min="8456" max="8456" width="11.85546875" style="24" customWidth="1"/>
    <col min="8457" max="8457" width="14.28515625" style="24" customWidth="1"/>
    <col min="8458" max="8458" width="15" style="24" customWidth="1"/>
    <col min="8459" max="8459" width="15.7109375" style="24" customWidth="1"/>
    <col min="8460" max="8705" width="9.140625" style="24"/>
    <col min="8706" max="8706" width="3.28515625" style="24" customWidth="1"/>
    <col min="8707" max="8707" width="16" style="24" customWidth="1"/>
    <col min="8708" max="8708" width="5" style="24" customWidth="1"/>
    <col min="8709" max="8709" width="19" style="24" customWidth="1"/>
    <col min="8710" max="8710" width="14.7109375" style="24" customWidth="1"/>
    <col min="8711" max="8711" width="15.7109375" style="24" customWidth="1"/>
    <col min="8712" max="8712" width="11.85546875" style="24" customWidth="1"/>
    <col min="8713" max="8713" width="14.28515625" style="24" customWidth="1"/>
    <col min="8714" max="8714" width="15" style="24" customWidth="1"/>
    <col min="8715" max="8715" width="15.7109375" style="24" customWidth="1"/>
    <col min="8716" max="8961" width="9.140625" style="24"/>
    <col min="8962" max="8962" width="3.28515625" style="24" customWidth="1"/>
    <col min="8963" max="8963" width="16" style="24" customWidth="1"/>
    <col min="8964" max="8964" width="5" style="24" customWidth="1"/>
    <col min="8965" max="8965" width="19" style="24" customWidth="1"/>
    <col min="8966" max="8966" width="14.7109375" style="24" customWidth="1"/>
    <col min="8967" max="8967" width="15.7109375" style="24" customWidth="1"/>
    <col min="8968" max="8968" width="11.85546875" style="24" customWidth="1"/>
    <col min="8969" max="8969" width="14.28515625" style="24" customWidth="1"/>
    <col min="8970" max="8970" width="15" style="24" customWidth="1"/>
    <col min="8971" max="8971" width="15.7109375" style="24" customWidth="1"/>
    <col min="8972" max="9217" width="9.140625" style="24"/>
    <col min="9218" max="9218" width="3.28515625" style="24" customWidth="1"/>
    <col min="9219" max="9219" width="16" style="24" customWidth="1"/>
    <col min="9220" max="9220" width="5" style="24" customWidth="1"/>
    <col min="9221" max="9221" width="19" style="24" customWidth="1"/>
    <col min="9222" max="9222" width="14.7109375" style="24" customWidth="1"/>
    <col min="9223" max="9223" width="15.7109375" style="24" customWidth="1"/>
    <col min="9224" max="9224" width="11.85546875" style="24" customWidth="1"/>
    <col min="9225" max="9225" width="14.28515625" style="24" customWidth="1"/>
    <col min="9226" max="9226" width="15" style="24" customWidth="1"/>
    <col min="9227" max="9227" width="15.7109375" style="24" customWidth="1"/>
    <col min="9228" max="9473" width="9.140625" style="24"/>
    <col min="9474" max="9474" width="3.28515625" style="24" customWidth="1"/>
    <col min="9475" max="9475" width="16" style="24" customWidth="1"/>
    <col min="9476" max="9476" width="5" style="24" customWidth="1"/>
    <col min="9477" max="9477" width="19" style="24" customWidth="1"/>
    <col min="9478" max="9478" width="14.7109375" style="24" customWidth="1"/>
    <col min="9479" max="9479" width="15.7109375" style="24" customWidth="1"/>
    <col min="9480" max="9480" width="11.85546875" style="24" customWidth="1"/>
    <col min="9481" max="9481" width="14.28515625" style="24" customWidth="1"/>
    <col min="9482" max="9482" width="15" style="24" customWidth="1"/>
    <col min="9483" max="9483" width="15.7109375" style="24" customWidth="1"/>
    <col min="9484" max="9729" width="9.140625" style="24"/>
    <col min="9730" max="9730" width="3.28515625" style="24" customWidth="1"/>
    <col min="9731" max="9731" width="16" style="24" customWidth="1"/>
    <col min="9732" max="9732" width="5" style="24" customWidth="1"/>
    <col min="9733" max="9733" width="19" style="24" customWidth="1"/>
    <col min="9734" max="9734" width="14.7109375" style="24" customWidth="1"/>
    <col min="9735" max="9735" width="15.7109375" style="24" customWidth="1"/>
    <col min="9736" max="9736" width="11.85546875" style="24" customWidth="1"/>
    <col min="9737" max="9737" width="14.28515625" style="24" customWidth="1"/>
    <col min="9738" max="9738" width="15" style="24" customWidth="1"/>
    <col min="9739" max="9739" width="15.7109375" style="24" customWidth="1"/>
    <col min="9740" max="9985" width="9.140625" style="24"/>
    <col min="9986" max="9986" width="3.28515625" style="24" customWidth="1"/>
    <col min="9987" max="9987" width="16" style="24" customWidth="1"/>
    <col min="9988" max="9988" width="5" style="24" customWidth="1"/>
    <col min="9989" max="9989" width="19" style="24" customWidth="1"/>
    <col min="9990" max="9990" width="14.7109375" style="24" customWidth="1"/>
    <col min="9991" max="9991" width="15.7109375" style="24" customWidth="1"/>
    <col min="9992" max="9992" width="11.85546875" style="24" customWidth="1"/>
    <col min="9993" max="9993" width="14.28515625" style="24" customWidth="1"/>
    <col min="9994" max="9994" width="15" style="24" customWidth="1"/>
    <col min="9995" max="9995" width="15.7109375" style="24" customWidth="1"/>
    <col min="9996" max="10241" width="9.140625" style="24"/>
    <col min="10242" max="10242" width="3.28515625" style="24" customWidth="1"/>
    <col min="10243" max="10243" width="16" style="24" customWidth="1"/>
    <col min="10244" max="10244" width="5" style="24" customWidth="1"/>
    <col min="10245" max="10245" width="19" style="24" customWidth="1"/>
    <col min="10246" max="10246" width="14.7109375" style="24" customWidth="1"/>
    <col min="10247" max="10247" width="15.7109375" style="24" customWidth="1"/>
    <col min="10248" max="10248" width="11.85546875" style="24" customWidth="1"/>
    <col min="10249" max="10249" width="14.28515625" style="24" customWidth="1"/>
    <col min="10250" max="10250" width="15" style="24" customWidth="1"/>
    <col min="10251" max="10251" width="15.7109375" style="24" customWidth="1"/>
    <col min="10252" max="10497" width="9.140625" style="24"/>
    <col min="10498" max="10498" width="3.28515625" style="24" customWidth="1"/>
    <col min="10499" max="10499" width="16" style="24" customWidth="1"/>
    <col min="10500" max="10500" width="5" style="24" customWidth="1"/>
    <col min="10501" max="10501" width="19" style="24" customWidth="1"/>
    <col min="10502" max="10502" width="14.7109375" style="24" customWidth="1"/>
    <col min="10503" max="10503" width="15.7109375" style="24" customWidth="1"/>
    <col min="10504" max="10504" width="11.85546875" style="24" customWidth="1"/>
    <col min="10505" max="10505" width="14.28515625" style="24" customWidth="1"/>
    <col min="10506" max="10506" width="15" style="24" customWidth="1"/>
    <col min="10507" max="10507" width="15.7109375" style="24" customWidth="1"/>
    <col min="10508" max="10753" width="9.140625" style="24"/>
    <col min="10754" max="10754" width="3.28515625" style="24" customWidth="1"/>
    <col min="10755" max="10755" width="16" style="24" customWidth="1"/>
    <col min="10756" max="10756" width="5" style="24" customWidth="1"/>
    <col min="10757" max="10757" width="19" style="24" customWidth="1"/>
    <col min="10758" max="10758" width="14.7109375" style="24" customWidth="1"/>
    <col min="10759" max="10759" width="15.7109375" style="24" customWidth="1"/>
    <col min="10760" max="10760" width="11.85546875" style="24" customWidth="1"/>
    <col min="10761" max="10761" width="14.28515625" style="24" customWidth="1"/>
    <col min="10762" max="10762" width="15" style="24" customWidth="1"/>
    <col min="10763" max="10763" width="15.7109375" style="24" customWidth="1"/>
    <col min="10764" max="11009" width="9.140625" style="24"/>
    <col min="11010" max="11010" width="3.28515625" style="24" customWidth="1"/>
    <col min="11011" max="11011" width="16" style="24" customWidth="1"/>
    <col min="11012" max="11012" width="5" style="24" customWidth="1"/>
    <col min="11013" max="11013" width="19" style="24" customWidth="1"/>
    <col min="11014" max="11014" width="14.7109375" style="24" customWidth="1"/>
    <col min="11015" max="11015" width="15.7109375" style="24" customWidth="1"/>
    <col min="11016" max="11016" width="11.85546875" style="24" customWidth="1"/>
    <col min="11017" max="11017" width="14.28515625" style="24" customWidth="1"/>
    <col min="11018" max="11018" width="15" style="24" customWidth="1"/>
    <col min="11019" max="11019" width="15.7109375" style="24" customWidth="1"/>
    <col min="11020" max="11265" width="9.140625" style="24"/>
    <col min="11266" max="11266" width="3.28515625" style="24" customWidth="1"/>
    <col min="11267" max="11267" width="16" style="24" customWidth="1"/>
    <col min="11268" max="11268" width="5" style="24" customWidth="1"/>
    <col min="11269" max="11269" width="19" style="24" customWidth="1"/>
    <col min="11270" max="11270" width="14.7109375" style="24" customWidth="1"/>
    <col min="11271" max="11271" width="15.7109375" style="24" customWidth="1"/>
    <col min="11272" max="11272" width="11.85546875" style="24" customWidth="1"/>
    <col min="11273" max="11273" width="14.28515625" style="24" customWidth="1"/>
    <col min="11274" max="11274" width="15" style="24" customWidth="1"/>
    <col min="11275" max="11275" width="15.7109375" style="24" customWidth="1"/>
    <col min="11276" max="11521" width="9.140625" style="24"/>
    <col min="11522" max="11522" width="3.28515625" style="24" customWidth="1"/>
    <col min="11523" max="11523" width="16" style="24" customWidth="1"/>
    <col min="11524" max="11524" width="5" style="24" customWidth="1"/>
    <col min="11525" max="11525" width="19" style="24" customWidth="1"/>
    <col min="11526" max="11526" width="14.7109375" style="24" customWidth="1"/>
    <col min="11527" max="11527" width="15.7109375" style="24" customWidth="1"/>
    <col min="11528" max="11528" width="11.85546875" style="24" customWidth="1"/>
    <col min="11529" max="11529" width="14.28515625" style="24" customWidth="1"/>
    <col min="11530" max="11530" width="15" style="24" customWidth="1"/>
    <col min="11531" max="11531" width="15.7109375" style="24" customWidth="1"/>
    <col min="11532" max="11777" width="9.140625" style="24"/>
    <col min="11778" max="11778" width="3.28515625" style="24" customWidth="1"/>
    <col min="11779" max="11779" width="16" style="24" customWidth="1"/>
    <col min="11780" max="11780" width="5" style="24" customWidth="1"/>
    <col min="11781" max="11781" width="19" style="24" customWidth="1"/>
    <col min="11782" max="11782" width="14.7109375" style="24" customWidth="1"/>
    <col min="11783" max="11783" width="15.7109375" style="24" customWidth="1"/>
    <col min="11784" max="11784" width="11.85546875" style="24" customWidth="1"/>
    <col min="11785" max="11785" width="14.28515625" style="24" customWidth="1"/>
    <col min="11786" max="11786" width="15" style="24" customWidth="1"/>
    <col min="11787" max="11787" width="15.7109375" style="24" customWidth="1"/>
    <col min="11788" max="12033" width="9.140625" style="24"/>
    <col min="12034" max="12034" width="3.28515625" style="24" customWidth="1"/>
    <col min="12035" max="12035" width="16" style="24" customWidth="1"/>
    <col min="12036" max="12036" width="5" style="24" customWidth="1"/>
    <col min="12037" max="12037" width="19" style="24" customWidth="1"/>
    <col min="12038" max="12038" width="14.7109375" style="24" customWidth="1"/>
    <col min="12039" max="12039" width="15.7109375" style="24" customWidth="1"/>
    <col min="12040" max="12040" width="11.85546875" style="24" customWidth="1"/>
    <col min="12041" max="12041" width="14.28515625" style="24" customWidth="1"/>
    <col min="12042" max="12042" width="15" style="24" customWidth="1"/>
    <col min="12043" max="12043" width="15.7109375" style="24" customWidth="1"/>
    <col min="12044" max="12289" width="9.140625" style="24"/>
    <col min="12290" max="12290" width="3.28515625" style="24" customWidth="1"/>
    <col min="12291" max="12291" width="16" style="24" customWidth="1"/>
    <col min="12292" max="12292" width="5" style="24" customWidth="1"/>
    <col min="12293" max="12293" width="19" style="24" customWidth="1"/>
    <col min="12294" max="12294" width="14.7109375" style="24" customWidth="1"/>
    <col min="12295" max="12295" width="15.7109375" style="24" customWidth="1"/>
    <col min="12296" max="12296" width="11.85546875" style="24" customWidth="1"/>
    <col min="12297" max="12297" width="14.28515625" style="24" customWidth="1"/>
    <col min="12298" max="12298" width="15" style="24" customWidth="1"/>
    <col min="12299" max="12299" width="15.7109375" style="24" customWidth="1"/>
    <col min="12300" max="12545" width="9.140625" style="24"/>
    <col min="12546" max="12546" width="3.28515625" style="24" customWidth="1"/>
    <col min="12547" max="12547" width="16" style="24" customWidth="1"/>
    <col min="12548" max="12548" width="5" style="24" customWidth="1"/>
    <col min="12549" max="12549" width="19" style="24" customWidth="1"/>
    <col min="12550" max="12550" width="14.7109375" style="24" customWidth="1"/>
    <col min="12551" max="12551" width="15.7109375" style="24" customWidth="1"/>
    <col min="12552" max="12552" width="11.85546875" style="24" customWidth="1"/>
    <col min="12553" max="12553" width="14.28515625" style="24" customWidth="1"/>
    <col min="12554" max="12554" width="15" style="24" customWidth="1"/>
    <col min="12555" max="12555" width="15.7109375" style="24" customWidth="1"/>
    <col min="12556" max="12801" width="9.140625" style="24"/>
    <col min="12802" max="12802" width="3.28515625" style="24" customWidth="1"/>
    <col min="12803" max="12803" width="16" style="24" customWidth="1"/>
    <col min="12804" max="12804" width="5" style="24" customWidth="1"/>
    <col min="12805" max="12805" width="19" style="24" customWidth="1"/>
    <col min="12806" max="12806" width="14.7109375" style="24" customWidth="1"/>
    <col min="12807" max="12807" width="15.7109375" style="24" customWidth="1"/>
    <col min="12808" max="12808" width="11.85546875" style="24" customWidth="1"/>
    <col min="12809" max="12809" width="14.28515625" style="24" customWidth="1"/>
    <col min="12810" max="12810" width="15" style="24" customWidth="1"/>
    <col min="12811" max="12811" width="15.7109375" style="24" customWidth="1"/>
    <col min="12812" max="13057" width="9.140625" style="24"/>
    <col min="13058" max="13058" width="3.28515625" style="24" customWidth="1"/>
    <col min="13059" max="13059" width="16" style="24" customWidth="1"/>
    <col min="13060" max="13060" width="5" style="24" customWidth="1"/>
    <col min="13061" max="13061" width="19" style="24" customWidth="1"/>
    <col min="13062" max="13062" width="14.7109375" style="24" customWidth="1"/>
    <col min="13063" max="13063" width="15.7109375" style="24" customWidth="1"/>
    <col min="13064" max="13064" width="11.85546875" style="24" customWidth="1"/>
    <col min="13065" max="13065" width="14.28515625" style="24" customWidth="1"/>
    <col min="13066" max="13066" width="15" style="24" customWidth="1"/>
    <col min="13067" max="13067" width="15.7109375" style="24" customWidth="1"/>
    <col min="13068" max="13313" width="9.140625" style="24"/>
    <col min="13314" max="13314" width="3.28515625" style="24" customWidth="1"/>
    <col min="13315" max="13315" width="16" style="24" customWidth="1"/>
    <col min="13316" max="13316" width="5" style="24" customWidth="1"/>
    <col min="13317" max="13317" width="19" style="24" customWidth="1"/>
    <col min="13318" max="13318" width="14.7109375" style="24" customWidth="1"/>
    <col min="13319" max="13319" width="15.7109375" style="24" customWidth="1"/>
    <col min="13320" max="13320" width="11.85546875" style="24" customWidth="1"/>
    <col min="13321" max="13321" width="14.28515625" style="24" customWidth="1"/>
    <col min="13322" max="13322" width="15" style="24" customWidth="1"/>
    <col min="13323" max="13323" width="15.7109375" style="24" customWidth="1"/>
    <col min="13324" max="13569" width="9.140625" style="24"/>
    <col min="13570" max="13570" width="3.28515625" style="24" customWidth="1"/>
    <col min="13571" max="13571" width="16" style="24" customWidth="1"/>
    <col min="13572" max="13572" width="5" style="24" customWidth="1"/>
    <col min="13573" max="13573" width="19" style="24" customWidth="1"/>
    <col min="13574" max="13574" width="14.7109375" style="24" customWidth="1"/>
    <col min="13575" max="13575" width="15.7109375" style="24" customWidth="1"/>
    <col min="13576" max="13576" width="11.85546875" style="24" customWidth="1"/>
    <col min="13577" max="13577" width="14.28515625" style="24" customWidth="1"/>
    <col min="13578" max="13578" width="15" style="24" customWidth="1"/>
    <col min="13579" max="13579" width="15.7109375" style="24" customWidth="1"/>
    <col min="13580" max="13825" width="9.140625" style="24"/>
    <col min="13826" max="13826" width="3.28515625" style="24" customWidth="1"/>
    <col min="13827" max="13827" width="16" style="24" customWidth="1"/>
    <col min="13828" max="13828" width="5" style="24" customWidth="1"/>
    <col min="13829" max="13829" width="19" style="24" customWidth="1"/>
    <col min="13830" max="13830" width="14.7109375" style="24" customWidth="1"/>
    <col min="13831" max="13831" width="15.7109375" style="24" customWidth="1"/>
    <col min="13832" max="13832" width="11.85546875" style="24" customWidth="1"/>
    <col min="13833" max="13833" width="14.28515625" style="24" customWidth="1"/>
    <col min="13834" max="13834" width="15" style="24" customWidth="1"/>
    <col min="13835" max="13835" width="15.7109375" style="24" customWidth="1"/>
    <col min="13836" max="14081" width="9.140625" style="24"/>
    <col min="14082" max="14082" width="3.28515625" style="24" customWidth="1"/>
    <col min="14083" max="14083" width="16" style="24" customWidth="1"/>
    <col min="14084" max="14084" width="5" style="24" customWidth="1"/>
    <col min="14085" max="14085" width="19" style="24" customWidth="1"/>
    <col min="14086" max="14086" width="14.7109375" style="24" customWidth="1"/>
    <col min="14087" max="14087" width="15.7109375" style="24" customWidth="1"/>
    <col min="14088" max="14088" width="11.85546875" style="24" customWidth="1"/>
    <col min="14089" max="14089" width="14.28515625" style="24" customWidth="1"/>
    <col min="14090" max="14090" width="15" style="24" customWidth="1"/>
    <col min="14091" max="14091" width="15.7109375" style="24" customWidth="1"/>
    <col min="14092" max="14337" width="9.140625" style="24"/>
    <col min="14338" max="14338" width="3.28515625" style="24" customWidth="1"/>
    <col min="14339" max="14339" width="16" style="24" customWidth="1"/>
    <col min="14340" max="14340" width="5" style="24" customWidth="1"/>
    <col min="14341" max="14341" width="19" style="24" customWidth="1"/>
    <col min="14342" max="14342" width="14.7109375" style="24" customWidth="1"/>
    <col min="14343" max="14343" width="15.7109375" style="24" customWidth="1"/>
    <col min="14344" max="14344" width="11.85546875" style="24" customWidth="1"/>
    <col min="14345" max="14345" width="14.28515625" style="24" customWidth="1"/>
    <col min="14346" max="14346" width="15" style="24" customWidth="1"/>
    <col min="14347" max="14347" width="15.7109375" style="24" customWidth="1"/>
    <col min="14348" max="14593" width="9.140625" style="24"/>
    <col min="14594" max="14594" width="3.28515625" style="24" customWidth="1"/>
    <col min="14595" max="14595" width="16" style="24" customWidth="1"/>
    <col min="14596" max="14596" width="5" style="24" customWidth="1"/>
    <col min="14597" max="14597" width="19" style="24" customWidth="1"/>
    <col min="14598" max="14598" width="14.7109375" style="24" customWidth="1"/>
    <col min="14599" max="14599" width="15.7109375" style="24" customWidth="1"/>
    <col min="14600" max="14600" width="11.85546875" style="24" customWidth="1"/>
    <col min="14601" max="14601" width="14.28515625" style="24" customWidth="1"/>
    <col min="14602" max="14602" width="15" style="24" customWidth="1"/>
    <col min="14603" max="14603" width="15.7109375" style="24" customWidth="1"/>
    <col min="14604" max="14849" width="9.140625" style="24"/>
    <col min="14850" max="14850" width="3.28515625" style="24" customWidth="1"/>
    <col min="14851" max="14851" width="16" style="24" customWidth="1"/>
    <col min="14852" max="14852" width="5" style="24" customWidth="1"/>
    <col min="14853" max="14853" width="19" style="24" customWidth="1"/>
    <col min="14854" max="14854" width="14.7109375" style="24" customWidth="1"/>
    <col min="14855" max="14855" width="15.7109375" style="24" customWidth="1"/>
    <col min="14856" max="14856" width="11.85546875" style="24" customWidth="1"/>
    <col min="14857" max="14857" width="14.28515625" style="24" customWidth="1"/>
    <col min="14858" max="14858" width="15" style="24" customWidth="1"/>
    <col min="14859" max="14859" width="15.7109375" style="24" customWidth="1"/>
    <col min="14860" max="15105" width="9.140625" style="24"/>
    <col min="15106" max="15106" width="3.28515625" style="24" customWidth="1"/>
    <col min="15107" max="15107" width="16" style="24" customWidth="1"/>
    <col min="15108" max="15108" width="5" style="24" customWidth="1"/>
    <col min="15109" max="15109" width="19" style="24" customWidth="1"/>
    <col min="15110" max="15110" width="14.7109375" style="24" customWidth="1"/>
    <col min="15111" max="15111" width="15.7109375" style="24" customWidth="1"/>
    <col min="15112" max="15112" width="11.85546875" style="24" customWidth="1"/>
    <col min="15113" max="15113" width="14.28515625" style="24" customWidth="1"/>
    <col min="15114" max="15114" width="15" style="24" customWidth="1"/>
    <col min="15115" max="15115" width="15.7109375" style="24" customWidth="1"/>
    <col min="15116" max="15361" width="9.140625" style="24"/>
    <col min="15362" max="15362" width="3.28515625" style="24" customWidth="1"/>
    <col min="15363" max="15363" width="16" style="24" customWidth="1"/>
    <col min="15364" max="15364" width="5" style="24" customWidth="1"/>
    <col min="15365" max="15365" width="19" style="24" customWidth="1"/>
    <col min="15366" max="15366" width="14.7109375" style="24" customWidth="1"/>
    <col min="15367" max="15367" width="15.7109375" style="24" customWidth="1"/>
    <col min="15368" max="15368" width="11.85546875" style="24" customWidth="1"/>
    <col min="15369" max="15369" width="14.28515625" style="24" customWidth="1"/>
    <col min="15370" max="15370" width="15" style="24" customWidth="1"/>
    <col min="15371" max="15371" width="15.7109375" style="24" customWidth="1"/>
    <col min="15372" max="15617" width="9.140625" style="24"/>
    <col min="15618" max="15618" width="3.28515625" style="24" customWidth="1"/>
    <col min="15619" max="15619" width="16" style="24" customWidth="1"/>
    <col min="15620" max="15620" width="5" style="24" customWidth="1"/>
    <col min="15621" max="15621" width="19" style="24" customWidth="1"/>
    <col min="15622" max="15622" width="14.7109375" style="24" customWidth="1"/>
    <col min="15623" max="15623" width="15.7109375" style="24" customWidth="1"/>
    <col min="15624" max="15624" width="11.85546875" style="24" customWidth="1"/>
    <col min="15625" max="15625" width="14.28515625" style="24" customWidth="1"/>
    <col min="15626" max="15626" width="15" style="24" customWidth="1"/>
    <col min="15627" max="15627" width="15.7109375" style="24" customWidth="1"/>
    <col min="15628" max="15873" width="9.140625" style="24"/>
    <col min="15874" max="15874" width="3.28515625" style="24" customWidth="1"/>
    <col min="15875" max="15875" width="16" style="24" customWidth="1"/>
    <col min="15876" max="15876" width="5" style="24" customWidth="1"/>
    <col min="15877" max="15877" width="19" style="24" customWidth="1"/>
    <col min="15878" max="15878" width="14.7109375" style="24" customWidth="1"/>
    <col min="15879" max="15879" width="15.7109375" style="24" customWidth="1"/>
    <col min="15880" max="15880" width="11.85546875" style="24" customWidth="1"/>
    <col min="15881" max="15881" width="14.28515625" style="24" customWidth="1"/>
    <col min="15882" max="15882" width="15" style="24" customWidth="1"/>
    <col min="15883" max="15883" width="15.7109375" style="24" customWidth="1"/>
    <col min="15884" max="16129" width="9.140625" style="24"/>
    <col min="16130" max="16130" width="3.28515625" style="24" customWidth="1"/>
    <col min="16131" max="16131" width="16" style="24" customWidth="1"/>
    <col min="16132" max="16132" width="5" style="24" customWidth="1"/>
    <col min="16133" max="16133" width="19" style="24" customWidth="1"/>
    <col min="16134" max="16134" width="14.7109375" style="24" customWidth="1"/>
    <col min="16135" max="16135" width="15.7109375" style="24" customWidth="1"/>
    <col min="16136" max="16136" width="11.85546875" style="24" customWidth="1"/>
    <col min="16137" max="16137" width="14.28515625" style="24" customWidth="1"/>
    <col min="16138" max="16138" width="15" style="24" customWidth="1"/>
    <col min="16139" max="16139" width="15.7109375" style="24" customWidth="1"/>
    <col min="16140" max="16384" width="9.140625" style="24"/>
  </cols>
  <sheetData>
    <row r="1" spans="1:18" ht="18.75" x14ac:dyDescent="0.25">
      <c r="A1" s="185" t="s">
        <v>0</v>
      </c>
      <c r="B1" s="185"/>
      <c r="C1" s="185"/>
      <c r="D1" s="185"/>
      <c r="E1" s="185"/>
      <c r="F1" s="185"/>
      <c r="G1" s="185"/>
      <c r="H1" s="185"/>
      <c r="I1" s="185"/>
      <c r="J1" s="185"/>
      <c r="K1" s="185"/>
    </row>
    <row r="2" spans="1:18" x14ac:dyDescent="0.25">
      <c r="A2" s="186" t="s">
        <v>175</v>
      </c>
      <c r="B2" s="186"/>
      <c r="C2" s="186"/>
      <c r="D2" s="186"/>
      <c r="E2" s="186"/>
      <c r="F2" s="186"/>
      <c r="G2" s="186"/>
      <c r="H2" s="186"/>
      <c r="I2" s="186"/>
      <c r="J2" s="186"/>
      <c r="K2" s="186"/>
    </row>
    <row r="3" spans="1:18" x14ac:dyDescent="0.25">
      <c r="A3" s="186" t="s">
        <v>2</v>
      </c>
      <c r="B3" s="186"/>
      <c r="C3" s="186" t="s">
        <v>2424</v>
      </c>
      <c r="D3" s="186"/>
      <c r="E3" s="186"/>
      <c r="F3" s="186"/>
      <c r="G3" s="186"/>
      <c r="H3" s="186"/>
      <c r="I3" s="186"/>
      <c r="J3" s="186"/>
      <c r="K3" s="186"/>
    </row>
    <row r="4" spans="1:18" s="41" customFormat="1" ht="45" x14ac:dyDescent="0.25">
      <c r="A4" s="182" t="str">
        <f>'[1]Tabela A'!B3</f>
        <v xml:space="preserve">Objektivi </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174</v>
      </c>
      <c r="K4" s="23" t="s">
        <v>10</v>
      </c>
    </row>
    <row r="5" spans="1:18" ht="157.5" customHeight="1" x14ac:dyDescent="0.25">
      <c r="A5" s="179">
        <v>1</v>
      </c>
      <c r="B5" s="179" t="s">
        <v>1409</v>
      </c>
      <c r="C5" s="24">
        <v>1.1000000000000001</v>
      </c>
      <c r="D5" s="24" t="s">
        <v>1410</v>
      </c>
      <c r="E5" s="24" t="s">
        <v>1411</v>
      </c>
      <c r="F5" s="67" t="s">
        <v>2205</v>
      </c>
      <c r="G5" s="12">
        <v>25000</v>
      </c>
      <c r="H5" s="24" t="s">
        <v>2421</v>
      </c>
      <c r="I5" s="24" t="s">
        <v>549</v>
      </c>
      <c r="K5" s="24" t="s">
        <v>2422</v>
      </c>
    </row>
    <row r="6" spans="1:18" ht="165" x14ac:dyDescent="0.25">
      <c r="A6" s="179"/>
      <c r="B6" s="179"/>
      <c r="C6" s="24">
        <v>1.2</v>
      </c>
      <c r="D6" s="24" t="s">
        <v>1412</v>
      </c>
      <c r="E6" s="24" t="s">
        <v>1411</v>
      </c>
      <c r="F6" s="24" t="s">
        <v>2207</v>
      </c>
      <c r="G6" s="24" t="s">
        <v>1413</v>
      </c>
      <c r="H6" s="24" t="s">
        <v>1414</v>
      </c>
      <c r="I6" s="24" t="s">
        <v>549</v>
      </c>
      <c r="J6" s="24" t="s">
        <v>2206</v>
      </c>
      <c r="K6" s="24" t="s">
        <v>2410</v>
      </c>
    </row>
    <row r="7" spans="1:18" ht="49.5" x14ac:dyDescent="0.25">
      <c r="A7" s="179"/>
      <c r="B7" s="179"/>
      <c r="C7" s="24">
        <v>1.3</v>
      </c>
      <c r="D7" s="24" t="s">
        <v>1415</v>
      </c>
      <c r="E7" s="24" t="s">
        <v>1416</v>
      </c>
      <c r="F7" s="24" t="s">
        <v>1417</v>
      </c>
      <c r="G7" s="1">
        <v>10000</v>
      </c>
      <c r="H7" s="24" t="s">
        <v>2420</v>
      </c>
      <c r="I7" s="67" t="s">
        <v>549</v>
      </c>
      <c r="K7" s="24" t="s">
        <v>2411</v>
      </c>
    </row>
    <row r="8" spans="1:18" ht="99" x14ac:dyDescent="0.25">
      <c r="A8" s="179"/>
      <c r="B8" s="179"/>
      <c r="C8" s="24">
        <v>1.4</v>
      </c>
      <c r="D8" s="24" t="s">
        <v>1418</v>
      </c>
      <c r="E8" s="24" t="s">
        <v>1416</v>
      </c>
      <c r="F8" s="24" t="s">
        <v>2208</v>
      </c>
      <c r="G8" s="1">
        <v>854500</v>
      </c>
      <c r="H8" s="24" t="s">
        <v>2419</v>
      </c>
      <c r="I8" s="24" t="s">
        <v>549</v>
      </c>
      <c r="J8" s="24" t="s">
        <v>2209</v>
      </c>
      <c r="K8" s="24" t="s">
        <v>1419</v>
      </c>
    </row>
    <row r="9" spans="1:18" ht="132" x14ac:dyDescent="0.25">
      <c r="A9" s="179"/>
      <c r="B9" s="179"/>
      <c r="C9" s="24">
        <v>1.5</v>
      </c>
      <c r="D9" s="24" t="s">
        <v>1420</v>
      </c>
      <c r="E9" s="24" t="s">
        <v>954</v>
      </c>
      <c r="F9" s="24" t="s">
        <v>2210</v>
      </c>
      <c r="G9" s="1">
        <v>20000000</v>
      </c>
      <c r="H9" s="24" t="s">
        <v>2418</v>
      </c>
      <c r="I9" s="24" t="s">
        <v>1421</v>
      </c>
      <c r="K9" s="24" t="s">
        <v>1422</v>
      </c>
    </row>
    <row r="10" spans="1:18" ht="132" x14ac:dyDescent="0.25">
      <c r="A10" s="179">
        <v>2</v>
      </c>
      <c r="B10" s="179" t="s">
        <v>1423</v>
      </c>
      <c r="C10" s="24">
        <v>2.1</v>
      </c>
      <c r="D10" s="24" t="s">
        <v>1776</v>
      </c>
      <c r="E10" s="24" t="s">
        <v>1424</v>
      </c>
      <c r="F10" s="24" t="s">
        <v>2211</v>
      </c>
      <c r="G10" s="27" t="s">
        <v>1425</v>
      </c>
      <c r="H10" s="24" t="s">
        <v>354</v>
      </c>
      <c r="I10" s="24" t="s">
        <v>1421</v>
      </c>
      <c r="J10" s="68"/>
      <c r="K10" s="24" t="s">
        <v>1426</v>
      </c>
    </row>
    <row r="11" spans="1:18" ht="115.5" x14ac:dyDescent="0.25">
      <c r="A11" s="179"/>
      <c r="B11" s="179"/>
      <c r="C11" s="24">
        <v>2.2000000000000002</v>
      </c>
      <c r="D11" s="24" t="s">
        <v>1777</v>
      </c>
      <c r="E11" s="24" t="s">
        <v>1095</v>
      </c>
      <c r="F11" s="24" t="s">
        <v>1778</v>
      </c>
      <c r="G11" s="13">
        <v>30000</v>
      </c>
      <c r="H11" s="24" t="s">
        <v>1097</v>
      </c>
      <c r="I11" s="24" t="s">
        <v>1427</v>
      </c>
      <c r="J11" s="68"/>
      <c r="K11" s="24" t="s">
        <v>1779</v>
      </c>
    </row>
    <row r="12" spans="1:18" ht="165" x14ac:dyDescent="0.25">
      <c r="A12" s="179"/>
      <c r="B12" s="179"/>
      <c r="C12" s="24">
        <v>2.2999999999999998</v>
      </c>
      <c r="D12" s="24" t="s">
        <v>1428</v>
      </c>
      <c r="E12" s="24" t="s">
        <v>1424</v>
      </c>
      <c r="F12" s="24" t="s">
        <v>1429</v>
      </c>
      <c r="G12" s="13">
        <v>300000</v>
      </c>
      <c r="H12" s="24" t="s">
        <v>2417</v>
      </c>
      <c r="I12" s="24" t="s">
        <v>1427</v>
      </c>
      <c r="J12" s="68"/>
      <c r="K12" s="24" t="s">
        <v>1430</v>
      </c>
    </row>
    <row r="13" spans="1:18" ht="409.5" x14ac:dyDescent="0.25">
      <c r="A13" s="179"/>
      <c r="B13" s="179"/>
      <c r="C13" s="24">
        <v>2.4</v>
      </c>
      <c r="D13" s="24" t="s">
        <v>1431</v>
      </c>
      <c r="E13" s="24" t="s">
        <v>1432</v>
      </c>
      <c r="F13" s="24" t="s">
        <v>2212</v>
      </c>
      <c r="G13" s="15">
        <v>30000</v>
      </c>
      <c r="H13" s="24" t="s">
        <v>2416</v>
      </c>
      <c r="I13" s="24" t="s">
        <v>1433</v>
      </c>
      <c r="J13" s="68"/>
      <c r="K13" s="24" t="s">
        <v>1430</v>
      </c>
    </row>
    <row r="14" spans="1:18" ht="132" x14ac:dyDescent="0.25">
      <c r="A14" s="179"/>
      <c r="B14" s="179"/>
      <c r="C14" s="24">
        <v>2.5</v>
      </c>
      <c r="D14" s="24" t="s">
        <v>2213</v>
      </c>
      <c r="E14" s="24" t="s">
        <v>1434</v>
      </c>
      <c r="F14" s="24" t="s">
        <v>2626</v>
      </c>
      <c r="G14" s="13">
        <v>130000</v>
      </c>
      <c r="H14" s="24" t="s">
        <v>2415</v>
      </c>
      <c r="I14" s="24" t="s">
        <v>1435</v>
      </c>
      <c r="J14" s="68"/>
      <c r="K14" s="24" t="s">
        <v>1436</v>
      </c>
    </row>
    <row r="15" spans="1:18" ht="115.5" x14ac:dyDescent="0.25">
      <c r="A15" s="179">
        <v>3</v>
      </c>
      <c r="B15" s="179" t="s">
        <v>1437</v>
      </c>
      <c r="C15" s="24">
        <v>3.1</v>
      </c>
      <c r="D15" s="24" t="s">
        <v>1438</v>
      </c>
      <c r="E15" s="24" t="s">
        <v>188</v>
      </c>
      <c r="F15" s="24" t="s">
        <v>2214</v>
      </c>
      <c r="G15" s="1">
        <v>5800000</v>
      </c>
      <c r="H15" s="24" t="s">
        <v>542</v>
      </c>
      <c r="K15" s="24" t="s">
        <v>1439</v>
      </c>
      <c r="R15" s="42"/>
    </row>
    <row r="16" spans="1:18" ht="148.5" x14ac:dyDescent="0.25">
      <c r="A16" s="179"/>
      <c r="B16" s="179"/>
      <c r="C16" s="24">
        <v>3.2</v>
      </c>
      <c r="D16" s="24" t="s">
        <v>1440</v>
      </c>
      <c r="E16" s="24" t="s">
        <v>188</v>
      </c>
      <c r="F16" s="24" t="s">
        <v>2215</v>
      </c>
      <c r="G16" s="1">
        <v>75000</v>
      </c>
      <c r="H16" s="24" t="s">
        <v>1441</v>
      </c>
      <c r="I16" s="24" t="s">
        <v>1442</v>
      </c>
      <c r="K16" s="24" t="s">
        <v>1439</v>
      </c>
    </row>
    <row r="17" spans="1:11" ht="66" x14ac:dyDescent="0.25">
      <c r="A17" s="179"/>
      <c r="B17" s="179"/>
      <c r="C17" s="24">
        <v>3.3</v>
      </c>
      <c r="D17" s="24" t="s">
        <v>1443</v>
      </c>
      <c r="E17" s="24" t="s">
        <v>188</v>
      </c>
      <c r="F17" s="24" t="s">
        <v>1444</v>
      </c>
      <c r="G17" s="1">
        <v>5000</v>
      </c>
      <c r="H17" s="24" t="s">
        <v>2414</v>
      </c>
      <c r="K17" s="24" t="s">
        <v>1445</v>
      </c>
    </row>
    <row r="18" spans="1:11" ht="132" x14ac:dyDescent="0.25">
      <c r="A18" s="179"/>
      <c r="B18" s="179"/>
      <c r="C18" s="24">
        <v>3.4</v>
      </c>
      <c r="D18" s="24" t="s">
        <v>1446</v>
      </c>
      <c r="E18" s="24" t="s">
        <v>188</v>
      </c>
      <c r="F18" s="24" t="s">
        <v>2216</v>
      </c>
      <c r="G18" s="1">
        <v>20000</v>
      </c>
      <c r="H18" s="24" t="s">
        <v>2413</v>
      </c>
      <c r="I18" s="24" t="s">
        <v>1435</v>
      </c>
      <c r="K18" s="24" t="s">
        <v>1445</v>
      </c>
    </row>
    <row r="19" spans="1:11" ht="115.5" x14ac:dyDescent="0.25">
      <c r="A19" s="179"/>
      <c r="B19" s="179"/>
      <c r="C19" s="24">
        <v>3.5</v>
      </c>
      <c r="D19" s="24" t="s">
        <v>1447</v>
      </c>
      <c r="E19" s="24" t="s">
        <v>1448</v>
      </c>
      <c r="F19" s="24" t="s">
        <v>2217</v>
      </c>
      <c r="G19" s="1">
        <v>10000</v>
      </c>
      <c r="H19" s="24" t="s">
        <v>2412</v>
      </c>
      <c r="I19" s="24" t="s">
        <v>1435</v>
      </c>
      <c r="K19" s="24" t="s">
        <v>2423</v>
      </c>
    </row>
    <row r="20" spans="1:11" ht="107.25" customHeight="1" x14ac:dyDescent="0.25">
      <c r="A20" s="179">
        <v>4</v>
      </c>
      <c r="B20" s="179" t="s">
        <v>1449</v>
      </c>
      <c r="C20" s="24">
        <v>4.0999999999999996</v>
      </c>
      <c r="D20" s="24" t="s">
        <v>1450</v>
      </c>
      <c r="E20" s="24" t="s">
        <v>205</v>
      </c>
      <c r="F20" s="24" t="s">
        <v>2218</v>
      </c>
      <c r="G20" s="1">
        <v>38000000</v>
      </c>
      <c r="H20" s="24" t="s">
        <v>542</v>
      </c>
      <c r="K20" s="24" t="s">
        <v>1451</v>
      </c>
    </row>
    <row r="21" spans="1:11" ht="44.25" customHeight="1" x14ac:dyDescent="0.25">
      <c r="A21" s="179"/>
      <c r="B21" s="179"/>
      <c r="C21" s="24">
        <v>4.2</v>
      </c>
      <c r="D21" s="24" t="s">
        <v>1452</v>
      </c>
      <c r="E21" s="24" t="s">
        <v>205</v>
      </c>
      <c r="F21" s="24" t="s">
        <v>1453</v>
      </c>
      <c r="G21" s="1">
        <v>38000000</v>
      </c>
      <c r="H21" s="24" t="s">
        <v>542</v>
      </c>
      <c r="K21" s="24" t="s">
        <v>1451</v>
      </c>
    </row>
    <row r="22" spans="1:11" ht="264" x14ac:dyDescent="0.25">
      <c r="A22" s="179"/>
      <c r="B22" s="179"/>
      <c r="C22" s="24">
        <v>4.3</v>
      </c>
      <c r="D22" s="24" t="s">
        <v>1454</v>
      </c>
      <c r="E22" s="24" t="s">
        <v>1448</v>
      </c>
      <c r="F22" s="24" t="s">
        <v>2219</v>
      </c>
      <c r="G22" s="1">
        <v>10000</v>
      </c>
      <c r="H22" s="1"/>
      <c r="K22" s="24" t="s">
        <v>1445</v>
      </c>
    </row>
    <row r="23" spans="1:11" ht="66" x14ac:dyDescent="0.25">
      <c r="A23" s="179"/>
      <c r="B23" s="179"/>
      <c r="C23" s="24">
        <v>4.4000000000000004</v>
      </c>
      <c r="D23" s="24" t="s">
        <v>2220</v>
      </c>
      <c r="E23" s="24" t="s">
        <v>1455</v>
      </c>
      <c r="F23" s="24" t="s">
        <v>1456</v>
      </c>
      <c r="G23" s="1">
        <v>90000</v>
      </c>
      <c r="H23" s="24" t="s">
        <v>720</v>
      </c>
      <c r="K23" s="24" t="s">
        <v>1445</v>
      </c>
    </row>
    <row r="24" spans="1:11" ht="132" x14ac:dyDescent="0.25">
      <c r="A24" s="179"/>
      <c r="B24" s="179"/>
      <c r="C24" s="24">
        <v>4.5</v>
      </c>
      <c r="D24" s="24" t="s">
        <v>1457</v>
      </c>
      <c r="E24" s="24" t="s">
        <v>1458</v>
      </c>
      <c r="F24" s="24" t="s">
        <v>1459</v>
      </c>
      <c r="G24" s="1">
        <v>50000</v>
      </c>
      <c r="K24" s="24" t="s">
        <v>1445</v>
      </c>
    </row>
    <row r="25" spans="1:11" ht="409.5" x14ac:dyDescent="0.25">
      <c r="A25" s="179">
        <v>5</v>
      </c>
      <c r="B25" s="179" t="s">
        <v>1460</v>
      </c>
      <c r="C25" s="24">
        <v>5.0999999999999996</v>
      </c>
      <c r="D25" s="24" t="s">
        <v>1461</v>
      </c>
      <c r="E25" s="24" t="s">
        <v>621</v>
      </c>
      <c r="F25" s="24" t="s">
        <v>2221</v>
      </c>
      <c r="G25" s="1">
        <v>50000</v>
      </c>
      <c r="I25" s="24" t="s">
        <v>1435</v>
      </c>
      <c r="J25" s="24" t="s">
        <v>2222</v>
      </c>
      <c r="K25" s="24" t="s">
        <v>1462</v>
      </c>
    </row>
    <row r="26" spans="1:11" ht="115.5" x14ac:dyDescent="0.25">
      <c r="A26" s="179"/>
      <c r="B26" s="179"/>
      <c r="C26" s="24">
        <v>5.2</v>
      </c>
      <c r="D26" s="24" t="s">
        <v>2224</v>
      </c>
      <c r="E26" s="24" t="s">
        <v>1463</v>
      </c>
      <c r="F26" s="24" t="s">
        <v>2225</v>
      </c>
      <c r="G26" s="1">
        <v>50000</v>
      </c>
      <c r="H26" s="24" t="s">
        <v>1467</v>
      </c>
      <c r="I26" s="24" t="s">
        <v>1464</v>
      </c>
      <c r="J26" s="24" t="s">
        <v>2222</v>
      </c>
      <c r="K26" s="24" t="s">
        <v>1465</v>
      </c>
    </row>
    <row r="27" spans="1:11" ht="115.5" x14ac:dyDescent="0.25">
      <c r="A27" s="179"/>
      <c r="B27" s="179"/>
      <c r="C27" s="24">
        <v>5.3</v>
      </c>
      <c r="D27" s="5" t="s">
        <v>1466</v>
      </c>
      <c r="E27" s="24" t="s">
        <v>517</v>
      </c>
      <c r="F27" s="24" t="s">
        <v>2226</v>
      </c>
      <c r="G27" s="1">
        <v>20000</v>
      </c>
      <c r="H27" s="24" t="s">
        <v>1467</v>
      </c>
      <c r="J27" s="24" t="s">
        <v>2223</v>
      </c>
      <c r="K27" s="24" t="s">
        <v>1465</v>
      </c>
    </row>
    <row r="28" spans="1:11" ht="66" x14ac:dyDescent="0.25">
      <c r="A28" s="179"/>
      <c r="B28" s="179"/>
      <c r="C28" s="24">
        <v>5.4</v>
      </c>
      <c r="D28" s="24" t="s">
        <v>1468</v>
      </c>
      <c r="E28" s="24" t="s">
        <v>621</v>
      </c>
      <c r="F28" s="24" t="s">
        <v>1469</v>
      </c>
      <c r="G28" s="1">
        <v>30000</v>
      </c>
      <c r="I28" s="24" t="s">
        <v>549</v>
      </c>
      <c r="J28" s="24" t="s">
        <v>2227</v>
      </c>
      <c r="K28" s="24" t="s">
        <v>1465</v>
      </c>
    </row>
    <row r="29" spans="1:11" ht="82.5" x14ac:dyDescent="0.25">
      <c r="A29" s="179"/>
      <c r="B29" s="179"/>
      <c r="C29" s="24">
        <v>5.5</v>
      </c>
      <c r="D29" s="5" t="s">
        <v>1470</v>
      </c>
      <c r="E29" s="24" t="s">
        <v>1471</v>
      </c>
      <c r="F29" s="24" t="s">
        <v>2229</v>
      </c>
      <c r="G29" s="1">
        <v>10000</v>
      </c>
      <c r="J29" s="24" t="s">
        <v>2228</v>
      </c>
      <c r="K29" s="24" t="s">
        <v>1465</v>
      </c>
    </row>
  </sheetData>
  <mergeCells count="16">
    <mergeCell ref="A20:A24"/>
    <mergeCell ref="B20:B24"/>
    <mergeCell ref="A25:A29"/>
    <mergeCell ref="B25:B29"/>
    <mergeCell ref="A5:A9"/>
    <mergeCell ref="B5:B9"/>
    <mergeCell ref="A10:A14"/>
    <mergeCell ref="B10:B14"/>
    <mergeCell ref="A15:A19"/>
    <mergeCell ref="B15:B19"/>
    <mergeCell ref="A1:K1"/>
    <mergeCell ref="A2:K2"/>
    <mergeCell ref="A3:B3"/>
    <mergeCell ref="C3:K3"/>
    <mergeCell ref="A4:B4"/>
    <mergeCell ref="C4:D4"/>
  </mergeCells>
  <pageMargins left="0.7" right="0.7"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34" workbookViewId="0">
      <selection activeCell="F35" sqref="F35"/>
    </sheetView>
  </sheetViews>
  <sheetFormatPr defaultRowHeight="16.5" x14ac:dyDescent="0.25"/>
  <cols>
    <col min="1" max="1" width="3.28515625" style="24" customWidth="1"/>
    <col min="2" max="2" width="17" style="24" customWidth="1"/>
    <col min="3" max="3" width="8.28515625" style="24" customWidth="1"/>
    <col min="4" max="4" width="30.140625" style="24" customWidth="1"/>
    <col min="5" max="5" width="12" style="24" customWidth="1"/>
    <col min="6" max="6" width="26.42578125" style="24" customWidth="1"/>
    <col min="7" max="7" width="12.28515625" style="24" customWidth="1"/>
    <col min="8" max="8" width="13.28515625" style="24" customWidth="1"/>
    <col min="9" max="9" width="12.28515625" style="24" customWidth="1"/>
    <col min="10" max="10" width="15" style="24" customWidth="1"/>
    <col min="11" max="11" width="18.85546875" style="24" customWidth="1"/>
    <col min="12" max="256" width="9.140625" style="24"/>
    <col min="257" max="257" width="3.28515625" style="24" customWidth="1"/>
    <col min="258" max="258" width="17" style="24" customWidth="1"/>
    <col min="259" max="259" width="8.28515625" style="24" customWidth="1"/>
    <col min="260" max="260" width="30.140625" style="24" customWidth="1"/>
    <col min="261" max="261" width="12" style="24" customWidth="1"/>
    <col min="262" max="262" width="23.5703125" style="24" customWidth="1"/>
    <col min="263" max="263" width="12.28515625" style="24" customWidth="1"/>
    <col min="264" max="265" width="14.28515625" style="24" customWidth="1"/>
    <col min="266" max="266" width="19.7109375" style="24" customWidth="1"/>
    <col min="267" max="267" width="21.42578125" style="24" customWidth="1"/>
    <col min="268" max="512" width="9.140625" style="24"/>
    <col min="513" max="513" width="3.28515625" style="24" customWidth="1"/>
    <col min="514" max="514" width="17" style="24" customWidth="1"/>
    <col min="515" max="515" width="8.28515625" style="24" customWidth="1"/>
    <col min="516" max="516" width="30.140625" style="24" customWidth="1"/>
    <col min="517" max="517" width="12" style="24" customWidth="1"/>
    <col min="518" max="518" width="23.5703125" style="24" customWidth="1"/>
    <col min="519" max="519" width="12.28515625" style="24" customWidth="1"/>
    <col min="520" max="521" width="14.28515625" style="24" customWidth="1"/>
    <col min="522" max="522" width="19.7109375" style="24" customWidth="1"/>
    <col min="523" max="523" width="21.42578125" style="24" customWidth="1"/>
    <col min="524" max="768" width="9.140625" style="24"/>
    <col min="769" max="769" width="3.28515625" style="24" customWidth="1"/>
    <col min="770" max="770" width="17" style="24" customWidth="1"/>
    <col min="771" max="771" width="8.28515625" style="24" customWidth="1"/>
    <col min="772" max="772" width="30.140625" style="24" customWidth="1"/>
    <col min="773" max="773" width="12" style="24" customWidth="1"/>
    <col min="774" max="774" width="23.5703125" style="24" customWidth="1"/>
    <col min="775" max="775" width="12.28515625" style="24" customWidth="1"/>
    <col min="776" max="777" width="14.28515625" style="24" customWidth="1"/>
    <col min="778" max="778" width="19.7109375" style="24" customWidth="1"/>
    <col min="779" max="779" width="21.42578125" style="24" customWidth="1"/>
    <col min="780" max="1024" width="9.140625" style="24"/>
    <col min="1025" max="1025" width="3.28515625" style="24" customWidth="1"/>
    <col min="1026" max="1026" width="17" style="24" customWidth="1"/>
    <col min="1027" max="1027" width="8.28515625" style="24" customWidth="1"/>
    <col min="1028" max="1028" width="30.140625" style="24" customWidth="1"/>
    <col min="1029" max="1029" width="12" style="24" customWidth="1"/>
    <col min="1030" max="1030" width="23.5703125" style="24" customWidth="1"/>
    <col min="1031" max="1031" width="12.28515625" style="24" customWidth="1"/>
    <col min="1032" max="1033" width="14.28515625" style="24" customWidth="1"/>
    <col min="1034" max="1034" width="19.7109375" style="24" customWidth="1"/>
    <col min="1035" max="1035" width="21.42578125" style="24" customWidth="1"/>
    <col min="1036" max="1280" width="9.140625" style="24"/>
    <col min="1281" max="1281" width="3.28515625" style="24" customWidth="1"/>
    <col min="1282" max="1282" width="17" style="24" customWidth="1"/>
    <col min="1283" max="1283" width="8.28515625" style="24" customWidth="1"/>
    <col min="1284" max="1284" width="30.140625" style="24" customWidth="1"/>
    <col min="1285" max="1285" width="12" style="24" customWidth="1"/>
    <col min="1286" max="1286" width="23.5703125" style="24" customWidth="1"/>
    <col min="1287" max="1287" width="12.28515625" style="24" customWidth="1"/>
    <col min="1288" max="1289" width="14.28515625" style="24" customWidth="1"/>
    <col min="1290" max="1290" width="19.7109375" style="24" customWidth="1"/>
    <col min="1291" max="1291" width="21.42578125" style="24" customWidth="1"/>
    <col min="1292" max="1536" width="9.140625" style="24"/>
    <col min="1537" max="1537" width="3.28515625" style="24" customWidth="1"/>
    <col min="1538" max="1538" width="17" style="24" customWidth="1"/>
    <col min="1539" max="1539" width="8.28515625" style="24" customWidth="1"/>
    <col min="1540" max="1540" width="30.140625" style="24" customWidth="1"/>
    <col min="1541" max="1541" width="12" style="24" customWidth="1"/>
    <col min="1542" max="1542" width="23.5703125" style="24" customWidth="1"/>
    <col min="1543" max="1543" width="12.28515625" style="24" customWidth="1"/>
    <col min="1544" max="1545" width="14.28515625" style="24" customWidth="1"/>
    <col min="1546" max="1546" width="19.7109375" style="24" customWidth="1"/>
    <col min="1547" max="1547" width="21.42578125" style="24" customWidth="1"/>
    <col min="1548" max="1792" width="9.140625" style="24"/>
    <col min="1793" max="1793" width="3.28515625" style="24" customWidth="1"/>
    <col min="1794" max="1794" width="17" style="24" customWidth="1"/>
    <col min="1795" max="1795" width="8.28515625" style="24" customWidth="1"/>
    <col min="1796" max="1796" width="30.140625" style="24" customWidth="1"/>
    <col min="1797" max="1797" width="12" style="24" customWidth="1"/>
    <col min="1798" max="1798" width="23.5703125" style="24" customWidth="1"/>
    <col min="1799" max="1799" width="12.28515625" style="24" customWidth="1"/>
    <col min="1800" max="1801" width="14.28515625" style="24" customWidth="1"/>
    <col min="1802" max="1802" width="19.7109375" style="24" customWidth="1"/>
    <col min="1803" max="1803" width="21.42578125" style="24" customWidth="1"/>
    <col min="1804" max="2048" width="9.140625" style="24"/>
    <col min="2049" max="2049" width="3.28515625" style="24" customWidth="1"/>
    <col min="2050" max="2050" width="17" style="24" customWidth="1"/>
    <col min="2051" max="2051" width="8.28515625" style="24" customWidth="1"/>
    <col min="2052" max="2052" width="30.140625" style="24" customWidth="1"/>
    <col min="2053" max="2053" width="12" style="24" customWidth="1"/>
    <col min="2054" max="2054" width="23.5703125" style="24" customWidth="1"/>
    <col min="2055" max="2055" width="12.28515625" style="24" customWidth="1"/>
    <col min="2056" max="2057" width="14.28515625" style="24" customWidth="1"/>
    <col min="2058" max="2058" width="19.7109375" style="24" customWidth="1"/>
    <col min="2059" max="2059" width="21.42578125" style="24" customWidth="1"/>
    <col min="2060" max="2304" width="9.140625" style="24"/>
    <col min="2305" max="2305" width="3.28515625" style="24" customWidth="1"/>
    <col min="2306" max="2306" width="17" style="24" customWidth="1"/>
    <col min="2307" max="2307" width="8.28515625" style="24" customWidth="1"/>
    <col min="2308" max="2308" width="30.140625" style="24" customWidth="1"/>
    <col min="2309" max="2309" width="12" style="24" customWidth="1"/>
    <col min="2310" max="2310" width="23.5703125" style="24" customWidth="1"/>
    <col min="2311" max="2311" width="12.28515625" style="24" customWidth="1"/>
    <col min="2312" max="2313" width="14.28515625" style="24" customWidth="1"/>
    <col min="2314" max="2314" width="19.7109375" style="24" customWidth="1"/>
    <col min="2315" max="2315" width="21.42578125" style="24" customWidth="1"/>
    <col min="2316" max="2560" width="9.140625" style="24"/>
    <col min="2561" max="2561" width="3.28515625" style="24" customWidth="1"/>
    <col min="2562" max="2562" width="17" style="24" customWidth="1"/>
    <col min="2563" max="2563" width="8.28515625" style="24" customWidth="1"/>
    <col min="2564" max="2564" width="30.140625" style="24" customWidth="1"/>
    <col min="2565" max="2565" width="12" style="24" customWidth="1"/>
    <col min="2566" max="2566" width="23.5703125" style="24" customWidth="1"/>
    <col min="2567" max="2567" width="12.28515625" style="24" customWidth="1"/>
    <col min="2568" max="2569" width="14.28515625" style="24" customWidth="1"/>
    <col min="2570" max="2570" width="19.7109375" style="24" customWidth="1"/>
    <col min="2571" max="2571" width="21.42578125" style="24" customWidth="1"/>
    <col min="2572" max="2816" width="9.140625" style="24"/>
    <col min="2817" max="2817" width="3.28515625" style="24" customWidth="1"/>
    <col min="2818" max="2818" width="17" style="24" customWidth="1"/>
    <col min="2819" max="2819" width="8.28515625" style="24" customWidth="1"/>
    <col min="2820" max="2820" width="30.140625" style="24" customWidth="1"/>
    <col min="2821" max="2821" width="12" style="24" customWidth="1"/>
    <col min="2822" max="2822" width="23.5703125" style="24" customWidth="1"/>
    <col min="2823" max="2823" width="12.28515625" style="24" customWidth="1"/>
    <col min="2824" max="2825" width="14.28515625" style="24" customWidth="1"/>
    <col min="2826" max="2826" width="19.7109375" style="24" customWidth="1"/>
    <col min="2827" max="2827" width="21.42578125" style="24" customWidth="1"/>
    <col min="2828" max="3072" width="9.140625" style="24"/>
    <col min="3073" max="3073" width="3.28515625" style="24" customWidth="1"/>
    <col min="3074" max="3074" width="17" style="24" customWidth="1"/>
    <col min="3075" max="3075" width="8.28515625" style="24" customWidth="1"/>
    <col min="3076" max="3076" width="30.140625" style="24" customWidth="1"/>
    <col min="3077" max="3077" width="12" style="24" customWidth="1"/>
    <col min="3078" max="3078" width="23.5703125" style="24" customWidth="1"/>
    <col min="3079" max="3079" width="12.28515625" style="24" customWidth="1"/>
    <col min="3080" max="3081" width="14.28515625" style="24" customWidth="1"/>
    <col min="3082" max="3082" width="19.7109375" style="24" customWidth="1"/>
    <col min="3083" max="3083" width="21.42578125" style="24" customWidth="1"/>
    <col min="3084" max="3328" width="9.140625" style="24"/>
    <col min="3329" max="3329" width="3.28515625" style="24" customWidth="1"/>
    <col min="3330" max="3330" width="17" style="24" customWidth="1"/>
    <col min="3331" max="3331" width="8.28515625" style="24" customWidth="1"/>
    <col min="3332" max="3332" width="30.140625" style="24" customWidth="1"/>
    <col min="3333" max="3333" width="12" style="24" customWidth="1"/>
    <col min="3334" max="3334" width="23.5703125" style="24" customWidth="1"/>
    <col min="3335" max="3335" width="12.28515625" style="24" customWidth="1"/>
    <col min="3336" max="3337" width="14.28515625" style="24" customWidth="1"/>
    <col min="3338" max="3338" width="19.7109375" style="24" customWidth="1"/>
    <col min="3339" max="3339" width="21.42578125" style="24" customWidth="1"/>
    <col min="3340" max="3584" width="9.140625" style="24"/>
    <col min="3585" max="3585" width="3.28515625" style="24" customWidth="1"/>
    <col min="3586" max="3586" width="17" style="24" customWidth="1"/>
    <col min="3587" max="3587" width="8.28515625" style="24" customWidth="1"/>
    <col min="3588" max="3588" width="30.140625" style="24" customWidth="1"/>
    <col min="3589" max="3589" width="12" style="24" customWidth="1"/>
    <col min="3590" max="3590" width="23.5703125" style="24" customWidth="1"/>
    <col min="3591" max="3591" width="12.28515625" style="24" customWidth="1"/>
    <col min="3592" max="3593" width="14.28515625" style="24" customWidth="1"/>
    <col min="3594" max="3594" width="19.7109375" style="24" customWidth="1"/>
    <col min="3595" max="3595" width="21.42578125" style="24" customWidth="1"/>
    <col min="3596" max="3840" width="9.140625" style="24"/>
    <col min="3841" max="3841" width="3.28515625" style="24" customWidth="1"/>
    <col min="3842" max="3842" width="17" style="24" customWidth="1"/>
    <col min="3843" max="3843" width="8.28515625" style="24" customWidth="1"/>
    <col min="3844" max="3844" width="30.140625" style="24" customWidth="1"/>
    <col min="3845" max="3845" width="12" style="24" customWidth="1"/>
    <col min="3846" max="3846" width="23.5703125" style="24" customWidth="1"/>
    <col min="3847" max="3847" width="12.28515625" style="24" customWidth="1"/>
    <col min="3848" max="3849" width="14.28515625" style="24" customWidth="1"/>
    <col min="3850" max="3850" width="19.7109375" style="24" customWidth="1"/>
    <col min="3851" max="3851" width="21.42578125" style="24" customWidth="1"/>
    <col min="3852" max="4096" width="9.140625" style="24"/>
    <col min="4097" max="4097" width="3.28515625" style="24" customWidth="1"/>
    <col min="4098" max="4098" width="17" style="24" customWidth="1"/>
    <col min="4099" max="4099" width="8.28515625" style="24" customWidth="1"/>
    <col min="4100" max="4100" width="30.140625" style="24" customWidth="1"/>
    <col min="4101" max="4101" width="12" style="24" customWidth="1"/>
    <col min="4102" max="4102" width="23.5703125" style="24" customWidth="1"/>
    <col min="4103" max="4103" width="12.28515625" style="24" customWidth="1"/>
    <col min="4104" max="4105" width="14.28515625" style="24" customWidth="1"/>
    <col min="4106" max="4106" width="19.7109375" style="24" customWidth="1"/>
    <col min="4107" max="4107" width="21.42578125" style="24" customWidth="1"/>
    <col min="4108" max="4352" width="9.140625" style="24"/>
    <col min="4353" max="4353" width="3.28515625" style="24" customWidth="1"/>
    <col min="4354" max="4354" width="17" style="24" customWidth="1"/>
    <col min="4355" max="4355" width="8.28515625" style="24" customWidth="1"/>
    <col min="4356" max="4356" width="30.140625" style="24" customWidth="1"/>
    <col min="4357" max="4357" width="12" style="24" customWidth="1"/>
    <col min="4358" max="4358" width="23.5703125" style="24" customWidth="1"/>
    <col min="4359" max="4359" width="12.28515625" style="24" customWidth="1"/>
    <col min="4360" max="4361" width="14.28515625" style="24" customWidth="1"/>
    <col min="4362" max="4362" width="19.7109375" style="24" customWidth="1"/>
    <col min="4363" max="4363" width="21.42578125" style="24" customWidth="1"/>
    <col min="4364" max="4608" width="9.140625" style="24"/>
    <col min="4609" max="4609" width="3.28515625" style="24" customWidth="1"/>
    <col min="4610" max="4610" width="17" style="24" customWidth="1"/>
    <col min="4611" max="4611" width="8.28515625" style="24" customWidth="1"/>
    <col min="4612" max="4612" width="30.140625" style="24" customWidth="1"/>
    <col min="4613" max="4613" width="12" style="24" customWidth="1"/>
    <col min="4614" max="4614" width="23.5703125" style="24" customWidth="1"/>
    <col min="4615" max="4615" width="12.28515625" style="24" customWidth="1"/>
    <col min="4616" max="4617" width="14.28515625" style="24" customWidth="1"/>
    <col min="4618" max="4618" width="19.7109375" style="24" customWidth="1"/>
    <col min="4619" max="4619" width="21.42578125" style="24" customWidth="1"/>
    <col min="4620" max="4864" width="9.140625" style="24"/>
    <col min="4865" max="4865" width="3.28515625" style="24" customWidth="1"/>
    <col min="4866" max="4866" width="17" style="24" customWidth="1"/>
    <col min="4867" max="4867" width="8.28515625" style="24" customWidth="1"/>
    <col min="4868" max="4868" width="30.140625" style="24" customWidth="1"/>
    <col min="4869" max="4869" width="12" style="24" customWidth="1"/>
    <col min="4870" max="4870" width="23.5703125" style="24" customWidth="1"/>
    <col min="4871" max="4871" width="12.28515625" style="24" customWidth="1"/>
    <col min="4872" max="4873" width="14.28515625" style="24" customWidth="1"/>
    <col min="4874" max="4874" width="19.7109375" style="24" customWidth="1"/>
    <col min="4875" max="4875" width="21.42578125" style="24" customWidth="1"/>
    <col min="4876" max="5120" width="9.140625" style="24"/>
    <col min="5121" max="5121" width="3.28515625" style="24" customWidth="1"/>
    <col min="5122" max="5122" width="17" style="24" customWidth="1"/>
    <col min="5123" max="5123" width="8.28515625" style="24" customWidth="1"/>
    <col min="5124" max="5124" width="30.140625" style="24" customWidth="1"/>
    <col min="5125" max="5125" width="12" style="24" customWidth="1"/>
    <col min="5126" max="5126" width="23.5703125" style="24" customWidth="1"/>
    <col min="5127" max="5127" width="12.28515625" style="24" customWidth="1"/>
    <col min="5128" max="5129" width="14.28515625" style="24" customWidth="1"/>
    <col min="5130" max="5130" width="19.7109375" style="24" customWidth="1"/>
    <col min="5131" max="5131" width="21.42578125" style="24" customWidth="1"/>
    <col min="5132" max="5376" width="9.140625" style="24"/>
    <col min="5377" max="5377" width="3.28515625" style="24" customWidth="1"/>
    <col min="5378" max="5378" width="17" style="24" customWidth="1"/>
    <col min="5379" max="5379" width="8.28515625" style="24" customWidth="1"/>
    <col min="5380" max="5380" width="30.140625" style="24" customWidth="1"/>
    <col min="5381" max="5381" width="12" style="24" customWidth="1"/>
    <col min="5382" max="5382" width="23.5703125" style="24" customWidth="1"/>
    <col min="5383" max="5383" width="12.28515625" style="24" customWidth="1"/>
    <col min="5384" max="5385" width="14.28515625" style="24" customWidth="1"/>
    <col min="5386" max="5386" width="19.7109375" style="24" customWidth="1"/>
    <col min="5387" max="5387" width="21.42578125" style="24" customWidth="1"/>
    <col min="5388" max="5632" width="9.140625" style="24"/>
    <col min="5633" max="5633" width="3.28515625" style="24" customWidth="1"/>
    <col min="5634" max="5634" width="17" style="24" customWidth="1"/>
    <col min="5635" max="5635" width="8.28515625" style="24" customWidth="1"/>
    <col min="5636" max="5636" width="30.140625" style="24" customWidth="1"/>
    <col min="5637" max="5637" width="12" style="24" customWidth="1"/>
    <col min="5638" max="5638" width="23.5703125" style="24" customWidth="1"/>
    <col min="5639" max="5639" width="12.28515625" style="24" customWidth="1"/>
    <col min="5640" max="5641" width="14.28515625" style="24" customWidth="1"/>
    <col min="5642" max="5642" width="19.7109375" style="24" customWidth="1"/>
    <col min="5643" max="5643" width="21.42578125" style="24" customWidth="1"/>
    <col min="5644" max="5888" width="9.140625" style="24"/>
    <col min="5889" max="5889" width="3.28515625" style="24" customWidth="1"/>
    <col min="5890" max="5890" width="17" style="24" customWidth="1"/>
    <col min="5891" max="5891" width="8.28515625" style="24" customWidth="1"/>
    <col min="5892" max="5892" width="30.140625" style="24" customWidth="1"/>
    <col min="5893" max="5893" width="12" style="24" customWidth="1"/>
    <col min="5894" max="5894" width="23.5703125" style="24" customWidth="1"/>
    <col min="5895" max="5895" width="12.28515625" style="24" customWidth="1"/>
    <col min="5896" max="5897" width="14.28515625" style="24" customWidth="1"/>
    <col min="5898" max="5898" width="19.7109375" style="24" customWidth="1"/>
    <col min="5899" max="5899" width="21.42578125" style="24" customWidth="1"/>
    <col min="5900" max="6144" width="9.140625" style="24"/>
    <col min="6145" max="6145" width="3.28515625" style="24" customWidth="1"/>
    <col min="6146" max="6146" width="17" style="24" customWidth="1"/>
    <col min="6147" max="6147" width="8.28515625" style="24" customWidth="1"/>
    <col min="6148" max="6148" width="30.140625" style="24" customWidth="1"/>
    <col min="6149" max="6149" width="12" style="24" customWidth="1"/>
    <col min="6150" max="6150" width="23.5703125" style="24" customWidth="1"/>
    <col min="6151" max="6151" width="12.28515625" style="24" customWidth="1"/>
    <col min="6152" max="6153" width="14.28515625" style="24" customWidth="1"/>
    <col min="6154" max="6154" width="19.7109375" style="24" customWidth="1"/>
    <col min="6155" max="6155" width="21.42578125" style="24" customWidth="1"/>
    <col min="6156" max="6400" width="9.140625" style="24"/>
    <col min="6401" max="6401" width="3.28515625" style="24" customWidth="1"/>
    <col min="6402" max="6402" width="17" style="24" customWidth="1"/>
    <col min="6403" max="6403" width="8.28515625" style="24" customWidth="1"/>
    <col min="6404" max="6404" width="30.140625" style="24" customWidth="1"/>
    <col min="6405" max="6405" width="12" style="24" customWidth="1"/>
    <col min="6406" max="6406" width="23.5703125" style="24" customWidth="1"/>
    <col min="6407" max="6407" width="12.28515625" style="24" customWidth="1"/>
    <col min="6408" max="6409" width="14.28515625" style="24" customWidth="1"/>
    <col min="6410" max="6410" width="19.7109375" style="24" customWidth="1"/>
    <col min="6411" max="6411" width="21.42578125" style="24" customWidth="1"/>
    <col min="6412" max="6656" width="9.140625" style="24"/>
    <col min="6657" max="6657" width="3.28515625" style="24" customWidth="1"/>
    <col min="6658" max="6658" width="17" style="24" customWidth="1"/>
    <col min="6659" max="6659" width="8.28515625" style="24" customWidth="1"/>
    <col min="6660" max="6660" width="30.140625" style="24" customWidth="1"/>
    <col min="6661" max="6661" width="12" style="24" customWidth="1"/>
    <col min="6662" max="6662" width="23.5703125" style="24" customWidth="1"/>
    <col min="6663" max="6663" width="12.28515625" style="24" customWidth="1"/>
    <col min="6664" max="6665" width="14.28515625" style="24" customWidth="1"/>
    <col min="6666" max="6666" width="19.7109375" style="24" customWidth="1"/>
    <col min="6667" max="6667" width="21.42578125" style="24" customWidth="1"/>
    <col min="6668" max="6912" width="9.140625" style="24"/>
    <col min="6913" max="6913" width="3.28515625" style="24" customWidth="1"/>
    <col min="6914" max="6914" width="17" style="24" customWidth="1"/>
    <col min="6915" max="6915" width="8.28515625" style="24" customWidth="1"/>
    <col min="6916" max="6916" width="30.140625" style="24" customWidth="1"/>
    <col min="6917" max="6917" width="12" style="24" customWidth="1"/>
    <col min="6918" max="6918" width="23.5703125" style="24" customWidth="1"/>
    <col min="6919" max="6919" width="12.28515625" style="24" customWidth="1"/>
    <col min="6920" max="6921" width="14.28515625" style="24" customWidth="1"/>
    <col min="6922" max="6922" width="19.7109375" style="24" customWidth="1"/>
    <col min="6923" max="6923" width="21.42578125" style="24" customWidth="1"/>
    <col min="6924" max="7168" width="9.140625" style="24"/>
    <col min="7169" max="7169" width="3.28515625" style="24" customWidth="1"/>
    <col min="7170" max="7170" width="17" style="24" customWidth="1"/>
    <col min="7171" max="7171" width="8.28515625" style="24" customWidth="1"/>
    <col min="7172" max="7172" width="30.140625" style="24" customWidth="1"/>
    <col min="7173" max="7173" width="12" style="24" customWidth="1"/>
    <col min="7174" max="7174" width="23.5703125" style="24" customWidth="1"/>
    <col min="7175" max="7175" width="12.28515625" style="24" customWidth="1"/>
    <col min="7176" max="7177" width="14.28515625" style="24" customWidth="1"/>
    <col min="7178" max="7178" width="19.7109375" style="24" customWidth="1"/>
    <col min="7179" max="7179" width="21.42578125" style="24" customWidth="1"/>
    <col min="7180" max="7424" width="9.140625" style="24"/>
    <col min="7425" max="7425" width="3.28515625" style="24" customWidth="1"/>
    <col min="7426" max="7426" width="17" style="24" customWidth="1"/>
    <col min="7427" max="7427" width="8.28515625" style="24" customWidth="1"/>
    <col min="7428" max="7428" width="30.140625" style="24" customWidth="1"/>
    <col min="7429" max="7429" width="12" style="24" customWidth="1"/>
    <col min="7430" max="7430" width="23.5703125" style="24" customWidth="1"/>
    <col min="7431" max="7431" width="12.28515625" style="24" customWidth="1"/>
    <col min="7432" max="7433" width="14.28515625" style="24" customWidth="1"/>
    <col min="7434" max="7434" width="19.7109375" style="24" customWidth="1"/>
    <col min="7435" max="7435" width="21.42578125" style="24" customWidth="1"/>
    <col min="7436" max="7680" width="9.140625" style="24"/>
    <col min="7681" max="7681" width="3.28515625" style="24" customWidth="1"/>
    <col min="7682" max="7682" width="17" style="24" customWidth="1"/>
    <col min="7683" max="7683" width="8.28515625" style="24" customWidth="1"/>
    <col min="7684" max="7684" width="30.140625" style="24" customWidth="1"/>
    <col min="7685" max="7685" width="12" style="24" customWidth="1"/>
    <col min="7686" max="7686" width="23.5703125" style="24" customWidth="1"/>
    <col min="7687" max="7687" width="12.28515625" style="24" customWidth="1"/>
    <col min="7688" max="7689" width="14.28515625" style="24" customWidth="1"/>
    <col min="7690" max="7690" width="19.7109375" style="24" customWidth="1"/>
    <col min="7691" max="7691" width="21.42578125" style="24" customWidth="1"/>
    <col min="7692" max="7936" width="9.140625" style="24"/>
    <col min="7937" max="7937" width="3.28515625" style="24" customWidth="1"/>
    <col min="7938" max="7938" width="17" style="24" customWidth="1"/>
    <col min="7939" max="7939" width="8.28515625" style="24" customWidth="1"/>
    <col min="7940" max="7940" width="30.140625" style="24" customWidth="1"/>
    <col min="7941" max="7941" width="12" style="24" customWidth="1"/>
    <col min="7942" max="7942" width="23.5703125" style="24" customWidth="1"/>
    <col min="7943" max="7943" width="12.28515625" style="24" customWidth="1"/>
    <col min="7944" max="7945" width="14.28515625" style="24" customWidth="1"/>
    <col min="7946" max="7946" width="19.7109375" style="24" customWidth="1"/>
    <col min="7947" max="7947" width="21.42578125" style="24" customWidth="1"/>
    <col min="7948" max="8192" width="9.140625" style="24"/>
    <col min="8193" max="8193" width="3.28515625" style="24" customWidth="1"/>
    <col min="8194" max="8194" width="17" style="24" customWidth="1"/>
    <col min="8195" max="8195" width="8.28515625" style="24" customWidth="1"/>
    <col min="8196" max="8196" width="30.140625" style="24" customWidth="1"/>
    <col min="8197" max="8197" width="12" style="24" customWidth="1"/>
    <col min="8198" max="8198" width="23.5703125" style="24" customWidth="1"/>
    <col min="8199" max="8199" width="12.28515625" style="24" customWidth="1"/>
    <col min="8200" max="8201" width="14.28515625" style="24" customWidth="1"/>
    <col min="8202" max="8202" width="19.7109375" style="24" customWidth="1"/>
    <col min="8203" max="8203" width="21.42578125" style="24" customWidth="1"/>
    <col min="8204" max="8448" width="9.140625" style="24"/>
    <col min="8449" max="8449" width="3.28515625" style="24" customWidth="1"/>
    <col min="8450" max="8450" width="17" style="24" customWidth="1"/>
    <col min="8451" max="8451" width="8.28515625" style="24" customWidth="1"/>
    <col min="8452" max="8452" width="30.140625" style="24" customWidth="1"/>
    <col min="8453" max="8453" width="12" style="24" customWidth="1"/>
    <col min="8454" max="8454" width="23.5703125" style="24" customWidth="1"/>
    <col min="8455" max="8455" width="12.28515625" style="24" customWidth="1"/>
    <col min="8456" max="8457" width="14.28515625" style="24" customWidth="1"/>
    <col min="8458" max="8458" width="19.7109375" style="24" customWidth="1"/>
    <col min="8459" max="8459" width="21.42578125" style="24" customWidth="1"/>
    <col min="8460" max="8704" width="9.140625" style="24"/>
    <col min="8705" max="8705" width="3.28515625" style="24" customWidth="1"/>
    <col min="8706" max="8706" width="17" style="24" customWidth="1"/>
    <col min="8707" max="8707" width="8.28515625" style="24" customWidth="1"/>
    <col min="8708" max="8708" width="30.140625" style="24" customWidth="1"/>
    <col min="8709" max="8709" width="12" style="24" customWidth="1"/>
    <col min="8710" max="8710" width="23.5703125" style="24" customWidth="1"/>
    <col min="8711" max="8711" width="12.28515625" style="24" customWidth="1"/>
    <col min="8712" max="8713" width="14.28515625" style="24" customWidth="1"/>
    <col min="8714" max="8714" width="19.7109375" style="24" customWidth="1"/>
    <col min="8715" max="8715" width="21.42578125" style="24" customWidth="1"/>
    <col min="8716" max="8960" width="9.140625" style="24"/>
    <col min="8961" max="8961" width="3.28515625" style="24" customWidth="1"/>
    <col min="8962" max="8962" width="17" style="24" customWidth="1"/>
    <col min="8963" max="8963" width="8.28515625" style="24" customWidth="1"/>
    <col min="8964" max="8964" width="30.140625" style="24" customWidth="1"/>
    <col min="8965" max="8965" width="12" style="24" customWidth="1"/>
    <col min="8966" max="8966" width="23.5703125" style="24" customWidth="1"/>
    <col min="8967" max="8967" width="12.28515625" style="24" customWidth="1"/>
    <col min="8968" max="8969" width="14.28515625" style="24" customWidth="1"/>
    <col min="8970" max="8970" width="19.7109375" style="24" customWidth="1"/>
    <col min="8971" max="8971" width="21.42578125" style="24" customWidth="1"/>
    <col min="8972" max="9216" width="9.140625" style="24"/>
    <col min="9217" max="9217" width="3.28515625" style="24" customWidth="1"/>
    <col min="9218" max="9218" width="17" style="24" customWidth="1"/>
    <col min="9219" max="9219" width="8.28515625" style="24" customWidth="1"/>
    <col min="9220" max="9220" width="30.140625" style="24" customWidth="1"/>
    <col min="9221" max="9221" width="12" style="24" customWidth="1"/>
    <col min="9222" max="9222" width="23.5703125" style="24" customWidth="1"/>
    <col min="9223" max="9223" width="12.28515625" style="24" customWidth="1"/>
    <col min="9224" max="9225" width="14.28515625" style="24" customWidth="1"/>
    <col min="9226" max="9226" width="19.7109375" style="24" customWidth="1"/>
    <col min="9227" max="9227" width="21.42578125" style="24" customWidth="1"/>
    <col min="9228" max="9472" width="9.140625" style="24"/>
    <col min="9473" max="9473" width="3.28515625" style="24" customWidth="1"/>
    <col min="9474" max="9474" width="17" style="24" customWidth="1"/>
    <col min="9475" max="9475" width="8.28515625" style="24" customWidth="1"/>
    <col min="9476" max="9476" width="30.140625" style="24" customWidth="1"/>
    <col min="9477" max="9477" width="12" style="24" customWidth="1"/>
    <col min="9478" max="9478" width="23.5703125" style="24" customWidth="1"/>
    <col min="9479" max="9479" width="12.28515625" style="24" customWidth="1"/>
    <col min="9480" max="9481" width="14.28515625" style="24" customWidth="1"/>
    <col min="9482" max="9482" width="19.7109375" style="24" customWidth="1"/>
    <col min="9483" max="9483" width="21.42578125" style="24" customWidth="1"/>
    <col min="9484" max="9728" width="9.140625" style="24"/>
    <col min="9729" max="9729" width="3.28515625" style="24" customWidth="1"/>
    <col min="9730" max="9730" width="17" style="24" customWidth="1"/>
    <col min="9731" max="9731" width="8.28515625" style="24" customWidth="1"/>
    <col min="9732" max="9732" width="30.140625" style="24" customWidth="1"/>
    <col min="9733" max="9733" width="12" style="24" customWidth="1"/>
    <col min="9734" max="9734" width="23.5703125" style="24" customWidth="1"/>
    <col min="9735" max="9735" width="12.28515625" style="24" customWidth="1"/>
    <col min="9736" max="9737" width="14.28515625" style="24" customWidth="1"/>
    <col min="9738" max="9738" width="19.7109375" style="24" customWidth="1"/>
    <col min="9739" max="9739" width="21.42578125" style="24" customWidth="1"/>
    <col min="9740" max="9984" width="9.140625" style="24"/>
    <col min="9985" max="9985" width="3.28515625" style="24" customWidth="1"/>
    <col min="9986" max="9986" width="17" style="24" customWidth="1"/>
    <col min="9987" max="9987" width="8.28515625" style="24" customWidth="1"/>
    <col min="9988" max="9988" width="30.140625" style="24" customWidth="1"/>
    <col min="9989" max="9989" width="12" style="24" customWidth="1"/>
    <col min="9990" max="9990" width="23.5703125" style="24" customWidth="1"/>
    <col min="9991" max="9991" width="12.28515625" style="24" customWidth="1"/>
    <col min="9992" max="9993" width="14.28515625" style="24" customWidth="1"/>
    <col min="9994" max="9994" width="19.7109375" style="24" customWidth="1"/>
    <col min="9995" max="9995" width="21.42578125" style="24" customWidth="1"/>
    <col min="9996" max="10240" width="9.140625" style="24"/>
    <col min="10241" max="10241" width="3.28515625" style="24" customWidth="1"/>
    <col min="10242" max="10242" width="17" style="24" customWidth="1"/>
    <col min="10243" max="10243" width="8.28515625" style="24" customWidth="1"/>
    <col min="10244" max="10244" width="30.140625" style="24" customWidth="1"/>
    <col min="10245" max="10245" width="12" style="24" customWidth="1"/>
    <col min="10246" max="10246" width="23.5703125" style="24" customWidth="1"/>
    <col min="10247" max="10247" width="12.28515625" style="24" customWidth="1"/>
    <col min="10248" max="10249" width="14.28515625" style="24" customWidth="1"/>
    <col min="10250" max="10250" width="19.7109375" style="24" customWidth="1"/>
    <col min="10251" max="10251" width="21.42578125" style="24" customWidth="1"/>
    <col min="10252" max="10496" width="9.140625" style="24"/>
    <col min="10497" max="10497" width="3.28515625" style="24" customWidth="1"/>
    <col min="10498" max="10498" width="17" style="24" customWidth="1"/>
    <col min="10499" max="10499" width="8.28515625" style="24" customWidth="1"/>
    <col min="10500" max="10500" width="30.140625" style="24" customWidth="1"/>
    <col min="10501" max="10501" width="12" style="24" customWidth="1"/>
    <col min="10502" max="10502" width="23.5703125" style="24" customWidth="1"/>
    <col min="10503" max="10503" width="12.28515625" style="24" customWidth="1"/>
    <col min="10504" max="10505" width="14.28515625" style="24" customWidth="1"/>
    <col min="10506" max="10506" width="19.7109375" style="24" customWidth="1"/>
    <col min="10507" max="10507" width="21.42578125" style="24" customWidth="1"/>
    <col min="10508" max="10752" width="9.140625" style="24"/>
    <col min="10753" max="10753" width="3.28515625" style="24" customWidth="1"/>
    <col min="10754" max="10754" width="17" style="24" customWidth="1"/>
    <col min="10755" max="10755" width="8.28515625" style="24" customWidth="1"/>
    <col min="10756" max="10756" width="30.140625" style="24" customWidth="1"/>
    <col min="10757" max="10757" width="12" style="24" customWidth="1"/>
    <col min="10758" max="10758" width="23.5703125" style="24" customWidth="1"/>
    <col min="10759" max="10759" width="12.28515625" style="24" customWidth="1"/>
    <col min="10760" max="10761" width="14.28515625" style="24" customWidth="1"/>
    <col min="10762" max="10762" width="19.7109375" style="24" customWidth="1"/>
    <col min="10763" max="10763" width="21.42578125" style="24" customWidth="1"/>
    <col min="10764" max="11008" width="9.140625" style="24"/>
    <col min="11009" max="11009" width="3.28515625" style="24" customWidth="1"/>
    <col min="11010" max="11010" width="17" style="24" customWidth="1"/>
    <col min="11011" max="11011" width="8.28515625" style="24" customWidth="1"/>
    <col min="11012" max="11012" width="30.140625" style="24" customWidth="1"/>
    <col min="11013" max="11013" width="12" style="24" customWidth="1"/>
    <col min="11014" max="11014" width="23.5703125" style="24" customWidth="1"/>
    <col min="11015" max="11015" width="12.28515625" style="24" customWidth="1"/>
    <col min="11016" max="11017" width="14.28515625" style="24" customWidth="1"/>
    <col min="11018" max="11018" width="19.7109375" style="24" customWidth="1"/>
    <col min="11019" max="11019" width="21.42578125" style="24" customWidth="1"/>
    <col min="11020" max="11264" width="9.140625" style="24"/>
    <col min="11265" max="11265" width="3.28515625" style="24" customWidth="1"/>
    <col min="11266" max="11266" width="17" style="24" customWidth="1"/>
    <col min="11267" max="11267" width="8.28515625" style="24" customWidth="1"/>
    <col min="11268" max="11268" width="30.140625" style="24" customWidth="1"/>
    <col min="11269" max="11269" width="12" style="24" customWidth="1"/>
    <col min="11270" max="11270" width="23.5703125" style="24" customWidth="1"/>
    <col min="11271" max="11271" width="12.28515625" style="24" customWidth="1"/>
    <col min="11272" max="11273" width="14.28515625" style="24" customWidth="1"/>
    <col min="11274" max="11274" width="19.7109375" style="24" customWidth="1"/>
    <col min="11275" max="11275" width="21.42578125" style="24" customWidth="1"/>
    <col min="11276" max="11520" width="9.140625" style="24"/>
    <col min="11521" max="11521" width="3.28515625" style="24" customWidth="1"/>
    <col min="11522" max="11522" width="17" style="24" customWidth="1"/>
    <col min="11523" max="11523" width="8.28515625" style="24" customWidth="1"/>
    <col min="11524" max="11524" width="30.140625" style="24" customWidth="1"/>
    <col min="11525" max="11525" width="12" style="24" customWidth="1"/>
    <col min="11526" max="11526" width="23.5703125" style="24" customWidth="1"/>
    <col min="11527" max="11527" width="12.28515625" style="24" customWidth="1"/>
    <col min="11528" max="11529" width="14.28515625" style="24" customWidth="1"/>
    <col min="11530" max="11530" width="19.7109375" style="24" customWidth="1"/>
    <col min="11531" max="11531" width="21.42578125" style="24" customWidth="1"/>
    <col min="11532" max="11776" width="9.140625" style="24"/>
    <col min="11777" max="11777" width="3.28515625" style="24" customWidth="1"/>
    <col min="11778" max="11778" width="17" style="24" customWidth="1"/>
    <col min="11779" max="11779" width="8.28515625" style="24" customWidth="1"/>
    <col min="11780" max="11780" width="30.140625" style="24" customWidth="1"/>
    <col min="11781" max="11781" width="12" style="24" customWidth="1"/>
    <col min="11782" max="11782" width="23.5703125" style="24" customWidth="1"/>
    <col min="11783" max="11783" width="12.28515625" style="24" customWidth="1"/>
    <col min="11784" max="11785" width="14.28515625" style="24" customWidth="1"/>
    <col min="11786" max="11786" width="19.7109375" style="24" customWidth="1"/>
    <col min="11787" max="11787" width="21.42578125" style="24" customWidth="1"/>
    <col min="11788" max="12032" width="9.140625" style="24"/>
    <col min="12033" max="12033" width="3.28515625" style="24" customWidth="1"/>
    <col min="12034" max="12034" width="17" style="24" customWidth="1"/>
    <col min="12035" max="12035" width="8.28515625" style="24" customWidth="1"/>
    <col min="12036" max="12036" width="30.140625" style="24" customWidth="1"/>
    <col min="12037" max="12037" width="12" style="24" customWidth="1"/>
    <col min="12038" max="12038" width="23.5703125" style="24" customWidth="1"/>
    <col min="12039" max="12039" width="12.28515625" style="24" customWidth="1"/>
    <col min="12040" max="12041" width="14.28515625" style="24" customWidth="1"/>
    <col min="12042" max="12042" width="19.7109375" style="24" customWidth="1"/>
    <col min="12043" max="12043" width="21.42578125" style="24" customWidth="1"/>
    <col min="12044" max="12288" width="9.140625" style="24"/>
    <col min="12289" max="12289" width="3.28515625" style="24" customWidth="1"/>
    <col min="12290" max="12290" width="17" style="24" customWidth="1"/>
    <col min="12291" max="12291" width="8.28515625" style="24" customWidth="1"/>
    <col min="12292" max="12292" width="30.140625" style="24" customWidth="1"/>
    <col min="12293" max="12293" width="12" style="24" customWidth="1"/>
    <col min="12294" max="12294" width="23.5703125" style="24" customWidth="1"/>
    <col min="12295" max="12295" width="12.28515625" style="24" customWidth="1"/>
    <col min="12296" max="12297" width="14.28515625" style="24" customWidth="1"/>
    <col min="12298" max="12298" width="19.7109375" style="24" customWidth="1"/>
    <col min="12299" max="12299" width="21.42578125" style="24" customWidth="1"/>
    <col min="12300" max="12544" width="9.140625" style="24"/>
    <col min="12545" max="12545" width="3.28515625" style="24" customWidth="1"/>
    <col min="12546" max="12546" width="17" style="24" customWidth="1"/>
    <col min="12547" max="12547" width="8.28515625" style="24" customWidth="1"/>
    <col min="12548" max="12548" width="30.140625" style="24" customWidth="1"/>
    <col min="12549" max="12549" width="12" style="24" customWidth="1"/>
    <col min="12550" max="12550" width="23.5703125" style="24" customWidth="1"/>
    <col min="12551" max="12551" width="12.28515625" style="24" customWidth="1"/>
    <col min="12552" max="12553" width="14.28515625" style="24" customWidth="1"/>
    <col min="12554" max="12554" width="19.7109375" style="24" customWidth="1"/>
    <col min="12555" max="12555" width="21.42578125" style="24" customWidth="1"/>
    <col min="12556" max="12800" width="9.140625" style="24"/>
    <col min="12801" max="12801" width="3.28515625" style="24" customWidth="1"/>
    <col min="12802" max="12802" width="17" style="24" customWidth="1"/>
    <col min="12803" max="12803" width="8.28515625" style="24" customWidth="1"/>
    <col min="12804" max="12804" width="30.140625" style="24" customWidth="1"/>
    <col min="12805" max="12805" width="12" style="24" customWidth="1"/>
    <col min="12806" max="12806" width="23.5703125" style="24" customWidth="1"/>
    <col min="12807" max="12807" width="12.28515625" style="24" customWidth="1"/>
    <col min="12808" max="12809" width="14.28515625" style="24" customWidth="1"/>
    <col min="12810" max="12810" width="19.7109375" style="24" customWidth="1"/>
    <col min="12811" max="12811" width="21.42578125" style="24" customWidth="1"/>
    <col min="12812" max="13056" width="9.140625" style="24"/>
    <col min="13057" max="13057" width="3.28515625" style="24" customWidth="1"/>
    <col min="13058" max="13058" width="17" style="24" customWidth="1"/>
    <col min="13059" max="13059" width="8.28515625" style="24" customWidth="1"/>
    <col min="13060" max="13060" width="30.140625" style="24" customWidth="1"/>
    <col min="13061" max="13061" width="12" style="24" customWidth="1"/>
    <col min="13062" max="13062" width="23.5703125" style="24" customWidth="1"/>
    <col min="13063" max="13063" width="12.28515625" style="24" customWidth="1"/>
    <col min="13064" max="13065" width="14.28515625" style="24" customWidth="1"/>
    <col min="13066" max="13066" width="19.7109375" style="24" customWidth="1"/>
    <col min="13067" max="13067" width="21.42578125" style="24" customWidth="1"/>
    <col min="13068" max="13312" width="9.140625" style="24"/>
    <col min="13313" max="13313" width="3.28515625" style="24" customWidth="1"/>
    <col min="13314" max="13314" width="17" style="24" customWidth="1"/>
    <col min="13315" max="13315" width="8.28515625" style="24" customWidth="1"/>
    <col min="13316" max="13316" width="30.140625" style="24" customWidth="1"/>
    <col min="13317" max="13317" width="12" style="24" customWidth="1"/>
    <col min="13318" max="13318" width="23.5703125" style="24" customWidth="1"/>
    <col min="13319" max="13319" width="12.28515625" style="24" customWidth="1"/>
    <col min="13320" max="13321" width="14.28515625" style="24" customWidth="1"/>
    <col min="13322" max="13322" width="19.7109375" style="24" customWidth="1"/>
    <col min="13323" max="13323" width="21.42578125" style="24" customWidth="1"/>
    <col min="13324" max="13568" width="9.140625" style="24"/>
    <col min="13569" max="13569" width="3.28515625" style="24" customWidth="1"/>
    <col min="13570" max="13570" width="17" style="24" customWidth="1"/>
    <col min="13571" max="13571" width="8.28515625" style="24" customWidth="1"/>
    <col min="13572" max="13572" width="30.140625" style="24" customWidth="1"/>
    <col min="13573" max="13573" width="12" style="24" customWidth="1"/>
    <col min="13574" max="13574" width="23.5703125" style="24" customWidth="1"/>
    <col min="13575" max="13575" width="12.28515625" style="24" customWidth="1"/>
    <col min="13576" max="13577" width="14.28515625" style="24" customWidth="1"/>
    <col min="13578" max="13578" width="19.7109375" style="24" customWidth="1"/>
    <col min="13579" max="13579" width="21.42578125" style="24" customWidth="1"/>
    <col min="13580" max="13824" width="9.140625" style="24"/>
    <col min="13825" max="13825" width="3.28515625" style="24" customWidth="1"/>
    <col min="13826" max="13826" width="17" style="24" customWidth="1"/>
    <col min="13827" max="13827" width="8.28515625" style="24" customWidth="1"/>
    <col min="13828" max="13828" width="30.140625" style="24" customWidth="1"/>
    <col min="13829" max="13829" width="12" style="24" customWidth="1"/>
    <col min="13830" max="13830" width="23.5703125" style="24" customWidth="1"/>
    <col min="13831" max="13831" width="12.28515625" style="24" customWidth="1"/>
    <col min="13832" max="13833" width="14.28515625" style="24" customWidth="1"/>
    <col min="13834" max="13834" width="19.7109375" style="24" customWidth="1"/>
    <col min="13835" max="13835" width="21.42578125" style="24" customWidth="1"/>
    <col min="13836" max="14080" width="9.140625" style="24"/>
    <col min="14081" max="14081" width="3.28515625" style="24" customWidth="1"/>
    <col min="14082" max="14082" width="17" style="24" customWidth="1"/>
    <col min="14083" max="14083" width="8.28515625" style="24" customWidth="1"/>
    <col min="14084" max="14084" width="30.140625" style="24" customWidth="1"/>
    <col min="14085" max="14085" width="12" style="24" customWidth="1"/>
    <col min="14086" max="14086" width="23.5703125" style="24" customWidth="1"/>
    <col min="14087" max="14087" width="12.28515625" style="24" customWidth="1"/>
    <col min="14088" max="14089" width="14.28515625" style="24" customWidth="1"/>
    <col min="14090" max="14090" width="19.7109375" style="24" customWidth="1"/>
    <col min="14091" max="14091" width="21.42578125" style="24" customWidth="1"/>
    <col min="14092" max="14336" width="9.140625" style="24"/>
    <col min="14337" max="14337" width="3.28515625" style="24" customWidth="1"/>
    <col min="14338" max="14338" width="17" style="24" customWidth="1"/>
    <col min="14339" max="14339" width="8.28515625" style="24" customWidth="1"/>
    <col min="14340" max="14340" width="30.140625" style="24" customWidth="1"/>
    <col min="14341" max="14341" width="12" style="24" customWidth="1"/>
    <col min="14342" max="14342" width="23.5703125" style="24" customWidth="1"/>
    <col min="14343" max="14343" width="12.28515625" style="24" customWidth="1"/>
    <col min="14344" max="14345" width="14.28515625" style="24" customWidth="1"/>
    <col min="14346" max="14346" width="19.7109375" style="24" customWidth="1"/>
    <col min="14347" max="14347" width="21.42578125" style="24" customWidth="1"/>
    <col min="14348" max="14592" width="9.140625" style="24"/>
    <col min="14593" max="14593" width="3.28515625" style="24" customWidth="1"/>
    <col min="14594" max="14594" width="17" style="24" customWidth="1"/>
    <col min="14595" max="14595" width="8.28515625" style="24" customWidth="1"/>
    <col min="14596" max="14596" width="30.140625" style="24" customWidth="1"/>
    <col min="14597" max="14597" width="12" style="24" customWidth="1"/>
    <col min="14598" max="14598" width="23.5703125" style="24" customWidth="1"/>
    <col min="14599" max="14599" width="12.28515625" style="24" customWidth="1"/>
    <col min="14600" max="14601" width="14.28515625" style="24" customWidth="1"/>
    <col min="14602" max="14602" width="19.7109375" style="24" customWidth="1"/>
    <col min="14603" max="14603" width="21.42578125" style="24" customWidth="1"/>
    <col min="14604" max="14848" width="9.140625" style="24"/>
    <col min="14849" max="14849" width="3.28515625" style="24" customWidth="1"/>
    <col min="14850" max="14850" width="17" style="24" customWidth="1"/>
    <col min="14851" max="14851" width="8.28515625" style="24" customWidth="1"/>
    <col min="14852" max="14852" width="30.140625" style="24" customWidth="1"/>
    <col min="14853" max="14853" width="12" style="24" customWidth="1"/>
    <col min="14854" max="14854" width="23.5703125" style="24" customWidth="1"/>
    <col min="14855" max="14855" width="12.28515625" style="24" customWidth="1"/>
    <col min="14856" max="14857" width="14.28515625" style="24" customWidth="1"/>
    <col min="14858" max="14858" width="19.7109375" style="24" customWidth="1"/>
    <col min="14859" max="14859" width="21.42578125" style="24" customWidth="1"/>
    <col min="14860" max="15104" width="9.140625" style="24"/>
    <col min="15105" max="15105" width="3.28515625" style="24" customWidth="1"/>
    <col min="15106" max="15106" width="17" style="24" customWidth="1"/>
    <col min="15107" max="15107" width="8.28515625" style="24" customWidth="1"/>
    <col min="15108" max="15108" width="30.140625" style="24" customWidth="1"/>
    <col min="15109" max="15109" width="12" style="24" customWidth="1"/>
    <col min="15110" max="15110" width="23.5703125" style="24" customWidth="1"/>
    <col min="15111" max="15111" width="12.28515625" style="24" customWidth="1"/>
    <col min="15112" max="15113" width="14.28515625" style="24" customWidth="1"/>
    <col min="15114" max="15114" width="19.7109375" style="24" customWidth="1"/>
    <col min="15115" max="15115" width="21.42578125" style="24" customWidth="1"/>
    <col min="15116" max="15360" width="9.140625" style="24"/>
    <col min="15361" max="15361" width="3.28515625" style="24" customWidth="1"/>
    <col min="15362" max="15362" width="17" style="24" customWidth="1"/>
    <col min="15363" max="15363" width="8.28515625" style="24" customWidth="1"/>
    <col min="15364" max="15364" width="30.140625" style="24" customWidth="1"/>
    <col min="15365" max="15365" width="12" style="24" customWidth="1"/>
    <col min="15366" max="15366" width="23.5703125" style="24" customWidth="1"/>
    <col min="15367" max="15367" width="12.28515625" style="24" customWidth="1"/>
    <col min="15368" max="15369" width="14.28515625" style="24" customWidth="1"/>
    <col min="15370" max="15370" width="19.7109375" style="24" customWidth="1"/>
    <col min="15371" max="15371" width="21.42578125" style="24" customWidth="1"/>
    <col min="15372" max="15616" width="9.140625" style="24"/>
    <col min="15617" max="15617" width="3.28515625" style="24" customWidth="1"/>
    <col min="15618" max="15618" width="17" style="24" customWidth="1"/>
    <col min="15619" max="15619" width="8.28515625" style="24" customWidth="1"/>
    <col min="15620" max="15620" width="30.140625" style="24" customWidth="1"/>
    <col min="15621" max="15621" width="12" style="24" customWidth="1"/>
    <col min="15622" max="15622" width="23.5703125" style="24" customWidth="1"/>
    <col min="15623" max="15623" width="12.28515625" style="24" customWidth="1"/>
    <col min="15624" max="15625" width="14.28515625" style="24" customWidth="1"/>
    <col min="15626" max="15626" width="19.7109375" style="24" customWidth="1"/>
    <col min="15627" max="15627" width="21.42578125" style="24" customWidth="1"/>
    <col min="15628" max="15872" width="9.140625" style="24"/>
    <col min="15873" max="15873" width="3.28515625" style="24" customWidth="1"/>
    <col min="15874" max="15874" width="17" style="24" customWidth="1"/>
    <col min="15875" max="15875" width="8.28515625" style="24" customWidth="1"/>
    <col min="15876" max="15876" width="30.140625" style="24" customWidth="1"/>
    <col min="15877" max="15877" width="12" style="24" customWidth="1"/>
    <col min="15878" max="15878" width="23.5703125" style="24" customWidth="1"/>
    <col min="15879" max="15879" width="12.28515625" style="24" customWidth="1"/>
    <col min="15880" max="15881" width="14.28515625" style="24" customWidth="1"/>
    <col min="15882" max="15882" width="19.7109375" style="24" customWidth="1"/>
    <col min="15883" max="15883" width="21.42578125" style="24" customWidth="1"/>
    <col min="15884" max="16128" width="9.140625" style="24"/>
    <col min="16129" max="16129" width="3.28515625" style="24" customWidth="1"/>
    <col min="16130" max="16130" width="17" style="24" customWidth="1"/>
    <col min="16131" max="16131" width="8.28515625" style="24" customWidth="1"/>
    <col min="16132" max="16132" width="30.140625" style="24" customWidth="1"/>
    <col min="16133" max="16133" width="12" style="24" customWidth="1"/>
    <col min="16134" max="16134" width="23.5703125" style="24" customWidth="1"/>
    <col min="16135" max="16135" width="12.28515625" style="24" customWidth="1"/>
    <col min="16136" max="16137" width="14.28515625" style="24" customWidth="1"/>
    <col min="16138" max="16138" width="19.7109375" style="24" customWidth="1"/>
    <col min="16139" max="16139" width="21.42578125" style="24" customWidth="1"/>
    <col min="16140" max="16384" width="9.140625" style="24"/>
  </cols>
  <sheetData>
    <row r="1" spans="1:11" ht="18.75" x14ac:dyDescent="0.25">
      <c r="A1" s="185" t="s">
        <v>0</v>
      </c>
      <c r="B1" s="185"/>
      <c r="C1" s="185"/>
      <c r="D1" s="185"/>
      <c r="E1" s="185"/>
      <c r="F1" s="185"/>
      <c r="G1" s="185"/>
      <c r="H1" s="185"/>
      <c r="I1" s="185"/>
      <c r="J1" s="185"/>
      <c r="K1" s="185"/>
    </row>
    <row r="2" spans="1:11" x14ac:dyDescent="0.25">
      <c r="A2" s="186" t="s">
        <v>175</v>
      </c>
      <c r="B2" s="186"/>
      <c r="C2" s="186"/>
      <c r="D2" s="186"/>
      <c r="E2" s="186"/>
      <c r="F2" s="186"/>
      <c r="G2" s="186"/>
      <c r="H2" s="186"/>
      <c r="I2" s="186"/>
      <c r="J2" s="186"/>
      <c r="K2" s="186"/>
    </row>
    <row r="3" spans="1:11" x14ac:dyDescent="0.25">
      <c r="A3" s="186"/>
      <c r="B3" s="186"/>
      <c r="C3" s="186" t="s">
        <v>755</v>
      </c>
      <c r="D3" s="186"/>
      <c r="E3" s="186"/>
      <c r="F3" s="186"/>
      <c r="G3" s="186"/>
      <c r="H3" s="186"/>
      <c r="I3" s="186"/>
      <c r="J3" s="186"/>
      <c r="K3" s="186"/>
    </row>
    <row r="4" spans="1:11" s="22" customFormat="1" ht="45.75" customHeight="1" x14ac:dyDescent="0.25">
      <c r="A4" s="200" t="str">
        <f>'[6]Tabela A'!B3</f>
        <v xml:space="preserve">Objektivi </v>
      </c>
      <c r="B4" s="200"/>
      <c r="C4" s="200" t="str">
        <f>'[6]Tabela A'!D3</f>
        <v xml:space="preserve">Aktivitetet </v>
      </c>
      <c r="D4" s="200"/>
      <c r="E4" s="25" t="str">
        <f>'[6]Tabela A'!F3</f>
        <v xml:space="preserve">Afati Kohor </v>
      </c>
      <c r="F4" s="25" t="str">
        <f>'[6]Tabela A'!G3</f>
        <v>Treguesi i matjes</v>
      </c>
      <c r="G4" s="25" t="str">
        <f>'[6]Tabela A'!H3</f>
        <v>Kosto finaciare</v>
      </c>
      <c r="H4" s="25" t="str">
        <f>'[6]Tabela A'!I3</f>
        <v>Institucionet e përfshira</v>
      </c>
      <c r="I4" s="25" t="s">
        <v>9</v>
      </c>
      <c r="J4" s="25" t="s">
        <v>174</v>
      </c>
      <c r="K4" s="25" t="s">
        <v>10</v>
      </c>
    </row>
    <row r="5" spans="1:11" ht="78" customHeight="1" x14ac:dyDescent="0.25">
      <c r="A5" s="206">
        <v>1</v>
      </c>
      <c r="B5" s="180" t="s">
        <v>1472</v>
      </c>
      <c r="C5" s="24">
        <v>1.1000000000000001</v>
      </c>
      <c r="D5" s="24" t="s">
        <v>1473</v>
      </c>
      <c r="E5" s="24" t="s">
        <v>1474</v>
      </c>
      <c r="F5" s="24" t="s">
        <v>1475</v>
      </c>
      <c r="G5" s="17">
        <v>100000</v>
      </c>
      <c r="H5" s="24" t="s">
        <v>1476</v>
      </c>
      <c r="K5" s="24" t="s">
        <v>618</v>
      </c>
    </row>
    <row r="6" spans="1:11" ht="63" customHeight="1" x14ac:dyDescent="0.25">
      <c r="A6" s="206"/>
      <c r="B6" s="180"/>
      <c r="C6" s="24">
        <v>1.2</v>
      </c>
      <c r="D6" s="24" t="s">
        <v>1477</v>
      </c>
      <c r="E6" s="24" t="s">
        <v>1478</v>
      </c>
      <c r="F6" s="24" t="s">
        <v>2230</v>
      </c>
      <c r="G6" s="17">
        <v>54728</v>
      </c>
      <c r="H6" s="24" t="s">
        <v>623</v>
      </c>
      <c r="K6" s="24" t="s">
        <v>618</v>
      </c>
    </row>
    <row r="7" spans="1:11" ht="66" x14ac:dyDescent="0.25">
      <c r="A7" s="206"/>
      <c r="B7" s="180"/>
      <c r="C7" s="24">
        <v>1.3</v>
      </c>
      <c r="D7" s="24" t="s">
        <v>1479</v>
      </c>
      <c r="E7" s="24" t="s">
        <v>246</v>
      </c>
      <c r="F7" s="24" t="s">
        <v>1480</v>
      </c>
      <c r="G7" s="17">
        <v>35000</v>
      </c>
      <c r="H7" s="24" t="s">
        <v>1097</v>
      </c>
      <c r="K7" s="24" t="s">
        <v>618</v>
      </c>
    </row>
    <row r="8" spans="1:11" ht="115.5" customHeight="1" x14ac:dyDescent="0.25">
      <c r="A8" s="206"/>
      <c r="B8" s="180"/>
      <c r="C8" s="24">
        <v>1.4</v>
      </c>
      <c r="D8" s="24" t="s">
        <v>1481</v>
      </c>
      <c r="E8" s="24" t="s">
        <v>246</v>
      </c>
      <c r="F8" s="24" t="s">
        <v>2231</v>
      </c>
      <c r="G8" s="17">
        <v>5000</v>
      </c>
      <c r="H8" s="24" t="s">
        <v>1482</v>
      </c>
      <c r="K8" s="24" t="s">
        <v>618</v>
      </c>
    </row>
    <row r="9" spans="1:11" ht="115.5" customHeight="1" x14ac:dyDescent="0.25">
      <c r="A9" s="206"/>
      <c r="B9" s="180"/>
      <c r="C9" s="24">
        <v>1.5</v>
      </c>
      <c r="D9" s="24" t="s">
        <v>2232</v>
      </c>
      <c r="E9" s="24" t="s">
        <v>1483</v>
      </c>
      <c r="F9" s="24" t="s">
        <v>1484</v>
      </c>
      <c r="G9" s="17">
        <v>5000</v>
      </c>
      <c r="H9" s="24" t="s">
        <v>531</v>
      </c>
      <c r="K9" s="24" t="s">
        <v>618</v>
      </c>
    </row>
    <row r="10" spans="1:11" ht="115.5" x14ac:dyDescent="0.25">
      <c r="A10" s="206"/>
      <c r="B10" s="180"/>
      <c r="C10" s="24">
        <v>1.6</v>
      </c>
      <c r="D10" s="24" t="s">
        <v>1485</v>
      </c>
      <c r="E10" s="24" t="s">
        <v>1407</v>
      </c>
      <c r="F10" s="24" t="s">
        <v>2233</v>
      </c>
      <c r="G10" s="17">
        <v>5000</v>
      </c>
      <c r="H10" s="24" t="s">
        <v>1486</v>
      </c>
      <c r="K10" s="24" t="s">
        <v>618</v>
      </c>
    </row>
    <row r="11" spans="1:11" ht="66" x14ac:dyDescent="0.25">
      <c r="A11" s="206"/>
      <c r="B11" s="180"/>
      <c r="C11" s="24">
        <v>1.7</v>
      </c>
      <c r="D11" s="24" t="s">
        <v>2234</v>
      </c>
      <c r="E11" s="24" t="s">
        <v>1487</v>
      </c>
      <c r="F11" s="24" t="s">
        <v>1488</v>
      </c>
      <c r="G11" s="17">
        <v>81000</v>
      </c>
      <c r="H11" s="24" t="s">
        <v>623</v>
      </c>
      <c r="K11" s="24" t="s">
        <v>618</v>
      </c>
    </row>
    <row r="12" spans="1:11" ht="83.25" customHeight="1" x14ac:dyDescent="0.25">
      <c r="A12" s="206"/>
      <c r="B12" s="180"/>
      <c r="C12" s="24">
        <v>1.8</v>
      </c>
      <c r="D12" s="24" t="s">
        <v>2235</v>
      </c>
      <c r="E12" s="24" t="s">
        <v>616</v>
      </c>
      <c r="F12" s="24" t="s">
        <v>1489</v>
      </c>
      <c r="G12" s="17">
        <v>44500</v>
      </c>
      <c r="H12" s="24" t="s">
        <v>542</v>
      </c>
      <c r="K12" s="24" t="s">
        <v>618</v>
      </c>
    </row>
    <row r="13" spans="1:11" ht="83.25" customHeight="1" x14ac:dyDescent="0.25">
      <c r="A13" s="206">
        <v>2</v>
      </c>
      <c r="B13" s="180" t="s">
        <v>1490</v>
      </c>
      <c r="C13" s="24">
        <v>2.1</v>
      </c>
      <c r="D13" s="24" t="s">
        <v>1491</v>
      </c>
      <c r="E13" s="24" t="s">
        <v>1474</v>
      </c>
      <c r="F13" s="24" t="s">
        <v>1492</v>
      </c>
      <c r="G13" s="17">
        <v>150000</v>
      </c>
      <c r="H13" s="24" t="s">
        <v>1493</v>
      </c>
      <c r="K13" s="24" t="s">
        <v>618</v>
      </c>
    </row>
    <row r="14" spans="1:11" ht="87" customHeight="1" x14ac:dyDescent="0.25">
      <c r="A14" s="206"/>
      <c r="B14" s="180"/>
      <c r="C14" s="24">
        <v>2.2000000000000002</v>
      </c>
      <c r="D14" s="24" t="s">
        <v>1494</v>
      </c>
      <c r="E14" s="24" t="s">
        <v>246</v>
      </c>
      <c r="F14" s="24" t="s">
        <v>1495</v>
      </c>
      <c r="G14" s="17">
        <v>3500000</v>
      </c>
      <c r="H14" s="24" t="s">
        <v>1496</v>
      </c>
      <c r="K14" s="24" t="s">
        <v>618</v>
      </c>
    </row>
    <row r="15" spans="1:11" ht="66" x14ac:dyDescent="0.25">
      <c r="A15" s="206"/>
      <c r="B15" s="180"/>
      <c r="C15" s="24">
        <v>2.2999999999999998</v>
      </c>
      <c r="D15" s="24" t="s">
        <v>1497</v>
      </c>
      <c r="E15" s="24" t="s">
        <v>246</v>
      </c>
      <c r="F15" s="24" t="s">
        <v>1498</v>
      </c>
      <c r="G15" s="17">
        <v>50000</v>
      </c>
      <c r="H15" s="24" t="s">
        <v>1496</v>
      </c>
      <c r="K15" s="24" t="s">
        <v>618</v>
      </c>
    </row>
    <row r="16" spans="1:11" ht="66" x14ac:dyDescent="0.25">
      <c r="A16" s="206"/>
      <c r="B16" s="180"/>
      <c r="C16" s="24">
        <v>2.4</v>
      </c>
      <c r="D16" s="24" t="s">
        <v>1499</v>
      </c>
      <c r="E16" s="24" t="s">
        <v>1198</v>
      </c>
      <c r="F16" s="24" t="s">
        <v>1500</v>
      </c>
      <c r="G16" s="17">
        <v>10000</v>
      </c>
      <c r="H16" s="24" t="s">
        <v>288</v>
      </c>
      <c r="K16" s="24" t="s">
        <v>618</v>
      </c>
    </row>
    <row r="17" spans="1:18" ht="66" x14ac:dyDescent="0.25">
      <c r="A17" s="206"/>
      <c r="B17" s="180"/>
      <c r="C17" s="24">
        <v>2.5</v>
      </c>
      <c r="D17" s="24" t="s">
        <v>1501</v>
      </c>
      <c r="E17" s="24" t="s">
        <v>246</v>
      </c>
      <c r="F17" s="24" t="s">
        <v>1502</v>
      </c>
      <c r="G17" s="17">
        <v>50000</v>
      </c>
      <c r="H17" s="24" t="s">
        <v>1496</v>
      </c>
      <c r="K17" s="24" t="s">
        <v>618</v>
      </c>
    </row>
    <row r="18" spans="1:18" ht="82.5" x14ac:dyDescent="0.25">
      <c r="A18" s="206">
        <v>3</v>
      </c>
      <c r="B18" s="180" t="s">
        <v>1503</v>
      </c>
      <c r="C18" s="24">
        <v>3.1</v>
      </c>
      <c r="D18" s="24" t="s">
        <v>1504</v>
      </c>
      <c r="E18" s="24" t="s">
        <v>1505</v>
      </c>
      <c r="F18" s="24" t="s">
        <v>1506</v>
      </c>
      <c r="G18" s="17">
        <v>15000</v>
      </c>
      <c r="H18" s="24" t="s">
        <v>288</v>
      </c>
      <c r="I18" s="24" t="s">
        <v>1507</v>
      </c>
      <c r="K18" s="24" t="s">
        <v>618</v>
      </c>
      <c r="R18" s="42"/>
    </row>
    <row r="19" spans="1:18" ht="48.75" customHeight="1" x14ac:dyDescent="0.25">
      <c r="A19" s="206"/>
      <c r="B19" s="180"/>
      <c r="C19" s="19">
        <v>3.2</v>
      </c>
      <c r="D19" s="19" t="s">
        <v>1773</v>
      </c>
      <c r="E19" s="19" t="s">
        <v>1407</v>
      </c>
      <c r="F19" s="19" t="s">
        <v>1774</v>
      </c>
      <c r="G19" s="18">
        <v>15000</v>
      </c>
      <c r="H19" s="19" t="s">
        <v>288</v>
      </c>
      <c r="I19" s="19"/>
      <c r="J19" s="19"/>
      <c r="K19" s="19" t="s">
        <v>618</v>
      </c>
      <c r="R19" s="42"/>
    </row>
    <row r="20" spans="1:18" ht="82.5" x14ac:dyDescent="0.25">
      <c r="A20" s="206"/>
      <c r="B20" s="180"/>
      <c r="C20" s="24">
        <v>3.3</v>
      </c>
      <c r="D20" s="24" t="s">
        <v>1508</v>
      </c>
      <c r="E20" s="24" t="s">
        <v>1509</v>
      </c>
      <c r="F20" s="24" t="s">
        <v>1510</v>
      </c>
      <c r="G20" s="17">
        <v>1800000</v>
      </c>
      <c r="H20" s="24" t="s">
        <v>1511</v>
      </c>
      <c r="I20" s="24" t="s">
        <v>1507</v>
      </c>
      <c r="K20" s="24" t="s">
        <v>618</v>
      </c>
    </row>
    <row r="21" spans="1:18" ht="82.5" x14ac:dyDescent="0.25">
      <c r="A21" s="206"/>
      <c r="B21" s="180"/>
      <c r="C21" s="24">
        <v>3.4</v>
      </c>
      <c r="D21" s="24" t="s">
        <v>1512</v>
      </c>
      <c r="E21" s="24" t="s">
        <v>1505</v>
      </c>
      <c r="F21" s="24" t="s">
        <v>2236</v>
      </c>
      <c r="G21" s="17">
        <v>15000</v>
      </c>
      <c r="H21" s="24" t="s">
        <v>288</v>
      </c>
      <c r="I21" s="24" t="s">
        <v>1507</v>
      </c>
      <c r="K21" s="24" t="s">
        <v>618</v>
      </c>
    </row>
    <row r="22" spans="1:18" ht="82.5" x14ac:dyDescent="0.25">
      <c r="A22" s="206"/>
      <c r="B22" s="180"/>
      <c r="C22" s="24">
        <v>3.5</v>
      </c>
      <c r="D22" s="24" t="s">
        <v>1513</v>
      </c>
      <c r="E22" s="24" t="s">
        <v>188</v>
      </c>
      <c r="F22" s="24" t="s">
        <v>1514</v>
      </c>
      <c r="G22" s="17">
        <v>15000</v>
      </c>
      <c r="H22" s="24" t="s">
        <v>288</v>
      </c>
      <c r="I22" s="24" t="s">
        <v>1507</v>
      </c>
      <c r="K22" s="24" t="s">
        <v>618</v>
      </c>
    </row>
    <row r="23" spans="1:18" ht="66" x14ac:dyDescent="0.25">
      <c r="A23" s="206">
        <v>4</v>
      </c>
      <c r="B23" s="180" t="s">
        <v>1515</v>
      </c>
      <c r="C23" s="24">
        <v>4.0999999999999996</v>
      </c>
      <c r="D23" s="24" t="s">
        <v>2237</v>
      </c>
      <c r="E23" s="24" t="s">
        <v>1516</v>
      </c>
      <c r="F23" s="24" t="s">
        <v>1517</v>
      </c>
      <c r="G23" s="17">
        <v>10000</v>
      </c>
      <c r="H23" s="24" t="s">
        <v>1518</v>
      </c>
      <c r="K23" s="24" t="s">
        <v>618</v>
      </c>
    </row>
    <row r="24" spans="1:18" ht="82.5" x14ac:dyDescent="0.25">
      <c r="A24" s="206"/>
      <c r="B24" s="180"/>
      <c r="C24" s="24">
        <v>4.2</v>
      </c>
      <c r="D24" s="24" t="s">
        <v>1519</v>
      </c>
      <c r="E24" s="24" t="s">
        <v>1520</v>
      </c>
      <c r="F24" s="24" t="s">
        <v>2238</v>
      </c>
      <c r="G24" s="17">
        <v>10000</v>
      </c>
      <c r="H24" s="24" t="s">
        <v>1521</v>
      </c>
      <c r="I24" s="24" t="s">
        <v>1507</v>
      </c>
      <c r="K24" s="24" t="s">
        <v>618</v>
      </c>
    </row>
    <row r="25" spans="1:18" ht="66" x14ac:dyDescent="0.25">
      <c r="A25" s="206"/>
      <c r="B25" s="180"/>
      <c r="C25" s="24">
        <v>4.3</v>
      </c>
      <c r="D25" s="24" t="s">
        <v>2239</v>
      </c>
      <c r="E25" s="24" t="s">
        <v>951</v>
      </c>
      <c r="F25" s="24" t="s">
        <v>1522</v>
      </c>
      <c r="G25" s="17">
        <v>10000</v>
      </c>
      <c r="H25" s="24" t="s">
        <v>1521</v>
      </c>
      <c r="K25" s="24" t="s">
        <v>618</v>
      </c>
    </row>
    <row r="26" spans="1:18" ht="99" x14ac:dyDescent="0.25">
      <c r="A26" s="206"/>
      <c r="B26" s="180"/>
      <c r="C26" s="24">
        <v>4.4000000000000004</v>
      </c>
      <c r="D26" s="24" t="s">
        <v>1523</v>
      </c>
      <c r="E26" s="24" t="s">
        <v>246</v>
      </c>
      <c r="F26" s="24" t="s">
        <v>2240</v>
      </c>
      <c r="G26" s="17">
        <v>55000</v>
      </c>
      <c r="H26" s="24" t="s">
        <v>1521</v>
      </c>
      <c r="I26" s="24" t="s">
        <v>1524</v>
      </c>
      <c r="K26" s="24" t="s">
        <v>618</v>
      </c>
    </row>
    <row r="27" spans="1:18" ht="66" x14ac:dyDescent="0.25">
      <c r="A27" s="206"/>
      <c r="B27" s="180"/>
      <c r="C27" s="24">
        <v>4.5</v>
      </c>
      <c r="D27" s="24" t="s">
        <v>1525</v>
      </c>
      <c r="E27" s="24" t="s">
        <v>1520</v>
      </c>
      <c r="F27" s="24" t="s">
        <v>1526</v>
      </c>
      <c r="G27" s="17">
        <v>5000</v>
      </c>
      <c r="H27" s="24" t="s">
        <v>1482</v>
      </c>
      <c r="K27" s="24" t="s">
        <v>618</v>
      </c>
    </row>
    <row r="28" spans="1:18" ht="66" x14ac:dyDescent="0.25">
      <c r="A28" s="206"/>
      <c r="B28" s="180"/>
      <c r="C28" s="24">
        <v>4.5999999999999996</v>
      </c>
      <c r="D28" s="24" t="s">
        <v>1527</v>
      </c>
      <c r="E28" s="24" t="s">
        <v>1407</v>
      </c>
      <c r="F28" s="24" t="s">
        <v>2241</v>
      </c>
      <c r="G28" s="17">
        <v>5000</v>
      </c>
      <c r="H28" s="24" t="s">
        <v>1528</v>
      </c>
      <c r="K28" s="24" t="s">
        <v>618</v>
      </c>
    </row>
    <row r="29" spans="1:18" ht="99" x14ac:dyDescent="0.25">
      <c r="A29" s="206"/>
      <c r="B29" s="180"/>
      <c r="C29" s="24">
        <v>4.7</v>
      </c>
      <c r="D29" s="24" t="s">
        <v>1529</v>
      </c>
      <c r="E29" s="24" t="s">
        <v>246</v>
      </c>
      <c r="F29" s="24" t="s">
        <v>1530</v>
      </c>
      <c r="G29" s="17">
        <v>5000</v>
      </c>
      <c r="H29" s="24" t="s">
        <v>1482</v>
      </c>
      <c r="K29" s="24" t="s">
        <v>618</v>
      </c>
    </row>
    <row r="30" spans="1:18" ht="66" x14ac:dyDescent="0.25">
      <c r="A30" s="206"/>
      <c r="B30" s="180"/>
      <c r="C30" s="24">
        <v>4.8</v>
      </c>
      <c r="D30" s="24" t="s">
        <v>2242</v>
      </c>
      <c r="E30" s="24" t="s">
        <v>1407</v>
      </c>
      <c r="F30" s="24" t="s">
        <v>1531</v>
      </c>
      <c r="G30" s="17">
        <v>5000</v>
      </c>
      <c r="H30" s="24" t="s">
        <v>571</v>
      </c>
      <c r="K30" s="24" t="s">
        <v>618</v>
      </c>
    </row>
    <row r="31" spans="1:18" ht="165" x14ac:dyDescent="0.25">
      <c r="A31" s="206"/>
      <c r="B31" s="180"/>
      <c r="C31" s="24">
        <v>4.9000000000000004</v>
      </c>
      <c r="D31" s="24" t="s">
        <v>2243</v>
      </c>
      <c r="E31" s="24" t="s">
        <v>2244</v>
      </c>
      <c r="F31" s="24" t="s">
        <v>2245</v>
      </c>
      <c r="G31" s="17">
        <v>10000</v>
      </c>
      <c r="H31" s="24" t="s">
        <v>1532</v>
      </c>
      <c r="K31" s="24" t="s">
        <v>618</v>
      </c>
    </row>
    <row r="32" spans="1:18" ht="92.25" customHeight="1" x14ac:dyDescent="0.25">
      <c r="A32" s="206"/>
      <c r="B32" s="180"/>
      <c r="C32" s="3">
        <v>4.0999999999999996</v>
      </c>
      <c r="D32" s="24" t="s">
        <v>1533</v>
      </c>
      <c r="E32" s="24" t="s">
        <v>188</v>
      </c>
      <c r="F32" s="24" t="s">
        <v>2246</v>
      </c>
      <c r="G32" s="17">
        <v>20000</v>
      </c>
      <c r="H32" s="24" t="s">
        <v>1534</v>
      </c>
      <c r="I32" s="24" t="s">
        <v>1507</v>
      </c>
      <c r="K32" s="24" t="s">
        <v>618</v>
      </c>
    </row>
    <row r="33" spans="1:11" ht="90" customHeight="1" x14ac:dyDescent="0.25">
      <c r="A33" s="179">
        <v>5</v>
      </c>
      <c r="B33" s="180" t="s">
        <v>1535</v>
      </c>
      <c r="C33" s="24">
        <v>5.0999999999999996</v>
      </c>
      <c r="D33" s="24" t="s">
        <v>1536</v>
      </c>
      <c r="E33" s="24" t="s">
        <v>246</v>
      </c>
      <c r="F33" s="24" t="s">
        <v>1537</v>
      </c>
      <c r="G33" s="17">
        <v>5000</v>
      </c>
      <c r="H33" s="24" t="s">
        <v>1532</v>
      </c>
      <c r="I33" s="24" t="s">
        <v>1507</v>
      </c>
      <c r="K33" s="24" t="s">
        <v>618</v>
      </c>
    </row>
    <row r="34" spans="1:11" ht="90" customHeight="1" x14ac:dyDescent="0.25">
      <c r="A34" s="179"/>
      <c r="B34" s="180"/>
      <c r="C34" s="24">
        <v>5.2</v>
      </c>
      <c r="D34" s="24" t="s">
        <v>2247</v>
      </c>
      <c r="E34" s="24" t="s">
        <v>1538</v>
      </c>
      <c r="F34" s="24" t="s">
        <v>2248</v>
      </c>
      <c r="G34" s="17">
        <v>5000</v>
      </c>
      <c r="H34" s="24" t="s">
        <v>1539</v>
      </c>
      <c r="I34" s="24" t="s">
        <v>1507</v>
      </c>
      <c r="K34" s="24" t="s">
        <v>618</v>
      </c>
    </row>
    <row r="35" spans="1:11" ht="115.5" x14ac:dyDescent="0.25">
      <c r="A35" s="179"/>
      <c r="B35" s="180"/>
      <c r="C35" s="24">
        <v>5.3</v>
      </c>
      <c r="D35" s="24" t="s">
        <v>1540</v>
      </c>
      <c r="E35" s="24" t="s">
        <v>1538</v>
      </c>
      <c r="F35" s="24" t="s">
        <v>1541</v>
      </c>
      <c r="G35" s="17">
        <v>5000</v>
      </c>
      <c r="H35" s="24" t="s">
        <v>1542</v>
      </c>
      <c r="I35" s="24" t="s">
        <v>1507</v>
      </c>
      <c r="K35" s="24" t="s">
        <v>618</v>
      </c>
    </row>
    <row r="36" spans="1:11" ht="367.5" customHeight="1" x14ac:dyDescent="0.25">
      <c r="A36" s="179"/>
      <c r="B36" s="180"/>
      <c r="C36" s="24">
        <v>5.4</v>
      </c>
      <c r="D36" s="24" t="s">
        <v>1543</v>
      </c>
      <c r="E36" s="24" t="s">
        <v>1012</v>
      </c>
      <c r="F36" s="24" t="s">
        <v>2537</v>
      </c>
      <c r="G36" s="17">
        <v>10000</v>
      </c>
      <c r="H36" s="24" t="s">
        <v>1532</v>
      </c>
      <c r="I36" s="24" t="s">
        <v>1507</v>
      </c>
      <c r="K36" s="24" t="s">
        <v>618</v>
      </c>
    </row>
    <row r="37" spans="1:11" ht="321" customHeight="1" x14ac:dyDescent="0.25">
      <c r="A37" s="179"/>
      <c r="B37" s="180"/>
      <c r="C37" s="24">
        <v>5.6</v>
      </c>
      <c r="D37" s="24" t="s">
        <v>1544</v>
      </c>
      <c r="E37" s="24" t="s">
        <v>1012</v>
      </c>
      <c r="F37" s="24" t="s">
        <v>2249</v>
      </c>
      <c r="G37" s="17">
        <v>10000</v>
      </c>
      <c r="H37" s="24" t="s">
        <v>1532</v>
      </c>
      <c r="I37" s="24" t="s">
        <v>1507</v>
      </c>
      <c r="K37" s="24" t="s">
        <v>618</v>
      </c>
    </row>
    <row r="38" spans="1:11" ht="157.5" customHeight="1" x14ac:dyDescent="0.25">
      <c r="A38" s="179"/>
      <c r="B38" s="180"/>
      <c r="C38" s="24">
        <v>5.7</v>
      </c>
      <c r="D38" s="24" t="s">
        <v>1545</v>
      </c>
      <c r="E38" s="24" t="s">
        <v>1546</v>
      </c>
      <c r="F38" s="24" t="s">
        <v>2250</v>
      </c>
      <c r="G38" s="17">
        <v>10000</v>
      </c>
      <c r="H38" s="24" t="s">
        <v>1532</v>
      </c>
      <c r="I38" s="24" t="s">
        <v>1507</v>
      </c>
      <c r="K38" s="24" t="s">
        <v>618</v>
      </c>
    </row>
  </sheetData>
  <mergeCells count="16">
    <mergeCell ref="A23:A32"/>
    <mergeCell ref="B23:B32"/>
    <mergeCell ref="A33:A38"/>
    <mergeCell ref="B33:B38"/>
    <mergeCell ref="A5:A12"/>
    <mergeCell ref="B5:B12"/>
    <mergeCell ref="A13:A17"/>
    <mergeCell ref="B13:B17"/>
    <mergeCell ref="A18:A22"/>
    <mergeCell ref="B18:B22"/>
    <mergeCell ref="A1:K1"/>
    <mergeCell ref="A2:K2"/>
    <mergeCell ref="A3:B3"/>
    <mergeCell ref="C3:K3"/>
    <mergeCell ref="A4:B4"/>
    <mergeCell ref="C4:D4"/>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selection activeCell="F12" sqref="F12"/>
    </sheetView>
  </sheetViews>
  <sheetFormatPr defaultRowHeight="16.5" x14ac:dyDescent="0.25"/>
  <cols>
    <col min="1" max="1" width="3.28515625" style="79" customWidth="1"/>
    <col min="2" max="2" width="14.42578125" style="79" customWidth="1"/>
    <col min="3" max="3" width="6.28515625" style="79" customWidth="1"/>
    <col min="4" max="4" width="21.85546875" style="79" customWidth="1"/>
    <col min="5" max="5" width="11.140625" style="79" customWidth="1"/>
    <col min="6" max="6" width="30.7109375" style="79" customWidth="1"/>
    <col min="7" max="7" width="14" style="79" customWidth="1"/>
    <col min="8" max="8" width="11.85546875" style="79" customWidth="1"/>
    <col min="9" max="9" width="13.7109375" style="79" customWidth="1"/>
    <col min="10" max="10" width="15" style="79" customWidth="1"/>
    <col min="11" max="11" width="24.7109375" style="79" customWidth="1"/>
    <col min="12" max="257" width="9.140625" style="79"/>
    <col min="258" max="258" width="3.28515625" style="79" customWidth="1"/>
    <col min="259" max="259" width="16" style="79" customWidth="1"/>
    <col min="260" max="260" width="5" style="79" customWidth="1"/>
    <col min="261" max="261" width="19" style="79" customWidth="1"/>
    <col min="262" max="262" width="14.7109375" style="79" customWidth="1"/>
    <col min="263" max="263" width="15.7109375" style="79" customWidth="1"/>
    <col min="264" max="264" width="11.85546875" style="79" customWidth="1"/>
    <col min="265" max="265" width="14.28515625" style="79" customWidth="1"/>
    <col min="266" max="266" width="15" style="79" customWidth="1"/>
    <col min="267" max="267" width="15.7109375" style="79" customWidth="1"/>
    <col min="268" max="513" width="9.140625" style="79"/>
    <col min="514" max="514" width="3.28515625" style="79" customWidth="1"/>
    <col min="515" max="515" width="16" style="79" customWidth="1"/>
    <col min="516" max="516" width="5" style="79" customWidth="1"/>
    <col min="517" max="517" width="19" style="79" customWidth="1"/>
    <col min="518" max="518" width="14.7109375" style="79" customWidth="1"/>
    <col min="519" max="519" width="15.7109375" style="79" customWidth="1"/>
    <col min="520" max="520" width="11.85546875" style="79" customWidth="1"/>
    <col min="521" max="521" width="14.28515625" style="79" customWidth="1"/>
    <col min="522" max="522" width="15" style="79" customWidth="1"/>
    <col min="523" max="523" width="15.7109375" style="79" customWidth="1"/>
    <col min="524" max="769" width="9.140625" style="79"/>
    <col min="770" max="770" width="3.28515625" style="79" customWidth="1"/>
    <col min="771" max="771" width="16" style="79" customWidth="1"/>
    <col min="772" max="772" width="5" style="79" customWidth="1"/>
    <col min="773" max="773" width="19" style="79" customWidth="1"/>
    <col min="774" max="774" width="14.7109375" style="79" customWidth="1"/>
    <col min="775" max="775" width="15.7109375" style="79" customWidth="1"/>
    <col min="776" max="776" width="11.85546875" style="79" customWidth="1"/>
    <col min="777" max="777" width="14.28515625" style="79" customWidth="1"/>
    <col min="778" max="778" width="15" style="79" customWidth="1"/>
    <col min="779" max="779" width="15.7109375" style="79" customWidth="1"/>
    <col min="780" max="1025" width="9.140625" style="79"/>
    <col min="1026" max="1026" width="3.28515625" style="79" customWidth="1"/>
    <col min="1027" max="1027" width="16" style="79" customWidth="1"/>
    <col min="1028" max="1028" width="5" style="79" customWidth="1"/>
    <col min="1029" max="1029" width="19" style="79" customWidth="1"/>
    <col min="1030" max="1030" width="14.7109375" style="79" customWidth="1"/>
    <col min="1031" max="1031" width="15.7109375" style="79" customWidth="1"/>
    <col min="1032" max="1032" width="11.85546875" style="79" customWidth="1"/>
    <col min="1033" max="1033" width="14.28515625" style="79" customWidth="1"/>
    <col min="1034" max="1034" width="15" style="79" customWidth="1"/>
    <col min="1035" max="1035" width="15.7109375" style="79" customWidth="1"/>
    <col min="1036" max="1281" width="9.140625" style="79"/>
    <col min="1282" max="1282" width="3.28515625" style="79" customWidth="1"/>
    <col min="1283" max="1283" width="16" style="79" customWidth="1"/>
    <col min="1284" max="1284" width="5" style="79" customWidth="1"/>
    <col min="1285" max="1285" width="19" style="79" customWidth="1"/>
    <col min="1286" max="1286" width="14.7109375" style="79" customWidth="1"/>
    <col min="1287" max="1287" width="15.7109375" style="79" customWidth="1"/>
    <col min="1288" max="1288" width="11.85546875" style="79" customWidth="1"/>
    <col min="1289" max="1289" width="14.28515625" style="79" customWidth="1"/>
    <col min="1290" max="1290" width="15" style="79" customWidth="1"/>
    <col min="1291" max="1291" width="15.7109375" style="79" customWidth="1"/>
    <col min="1292" max="1537" width="9.140625" style="79"/>
    <col min="1538" max="1538" width="3.28515625" style="79" customWidth="1"/>
    <col min="1539" max="1539" width="16" style="79" customWidth="1"/>
    <col min="1540" max="1540" width="5" style="79" customWidth="1"/>
    <col min="1541" max="1541" width="19" style="79" customWidth="1"/>
    <col min="1542" max="1542" width="14.7109375" style="79" customWidth="1"/>
    <col min="1543" max="1543" width="15.7109375" style="79" customWidth="1"/>
    <col min="1544" max="1544" width="11.85546875" style="79" customWidth="1"/>
    <col min="1545" max="1545" width="14.28515625" style="79" customWidth="1"/>
    <col min="1546" max="1546" width="15" style="79" customWidth="1"/>
    <col min="1547" max="1547" width="15.7109375" style="79" customWidth="1"/>
    <col min="1548" max="1793" width="9.140625" style="79"/>
    <col min="1794" max="1794" width="3.28515625" style="79" customWidth="1"/>
    <col min="1795" max="1795" width="16" style="79" customWidth="1"/>
    <col min="1796" max="1796" width="5" style="79" customWidth="1"/>
    <col min="1797" max="1797" width="19" style="79" customWidth="1"/>
    <col min="1798" max="1798" width="14.7109375" style="79" customWidth="1"/>
    <col min="1799" max="1799" width="15.7109375" style="79" customWidth="1"/>
    <col min="1800" max="1800" width="11.85546875" style="79" customWidth="1"/>
    <col min="1801" max="1801" width="14.28515625" style="79" customWidth="1"/>
    <col min="1802" max="1802" width="15" style="79" customWidth="1"/>
    <col min="1803" max="1803" width="15.7109375" style="79" customWidth="1"/>
    <col min="1804" max="2049" width="9.140625" style="79"/>
    <col min="2050" max="2050" width="3.28515625" style="79" customWidth="1"/>
    <col min="2051" max="2051" width="16" style="79" customWidth="1"/>
    <col min="2052" max="2052" width="5" style="79" customWidth="1"/>
    <col min="2053" max="2053" width="19" style="79" customWidth="1"/>
    <col min="2054" max="2054" width="14.7109375" style="79" customWidth="1"/>
    <col min="2055" max="2055" width="15.7109375" style="79" customWidth="1"/>
    <col min="2056" max="2056" width="11.85546875" style="79" customWidth="1"/>
    <col min="2057" max="2057" width="14.28515625" style="79" customWidth="1"/>
    <col min="2058" max="2058" width="15" style="79" customWidth="1"/>
    <col min="2059" max="2059" width="15.7109375" style="79" customWidth="1"/>
    <col min="2060" max="2305" width="9.140625" style="79"/>
    <col min="2306" max="2306" width="3.28515625" style="79" customWidth="1"/>
    <col min="2307" max="2307" width="16" style="79" customWidth="1"/>
    <col min="2308" max="2308" width="5" style="79" customWidth="1"/>
    <col min="2309" max="2309" width="19" style="79" customWidth="1"/>
    <col min="2310" max="2310" width="14.7109375" style="79" customWidth="1"/>
    <col min="2311" max="2311" width="15.7109375" style="79" customWidth="1"/>
    <col min="2312" max="2312" width="11.85546875" style="79" customWidth="1"/>
    <col min="2313" max="2313" width="14.28515625" style="79" customWidth="1"/>
    <col min="2314" max="2314" width="15" style="79" customWidth="1"/>
    <col min="2315" max="2315" width="15.7109375" style="79" customWidth="1"/>
    <col min="2316" max="2561" width="9.140625" style="79"/>
    <col min="2562" max="2562" width="3.28515625" style="79" customWidth="1"/>
    <col min="2563" max="2563" width="16" style="79" customWidth="1"/>
    <col min="2564" max="2564" width="5" style="79" customWidth="1"/>
    <col min="2565" max="2565" width="19" style="79" customWidth="1"/>
    <col min="2566" max="2566" width="14.7109375" style="79" customWidth="1"/>
    <col min="2567" max="2567" width="15.7109375" style="79" customWidth="1"/>
    <col min="2568" max="2568" width="11.85546875" style="79" customWidth="1"/>
    <col min="2569" max="2569" width="14.28515625" style="79" customWidth="1"/>
    <col min="2570" max="2570" width="15" style="79" customWidth="1"/>
    <col min="2571" max="2571" width="15.7109375" style="79" customWidth="1"/>
    <col min="2572" max="2817" width="9.140625" style="79"/>
    <col min="2818" max="2818" width="3.28515625" style="79" customWidth="1"/>
    <col min="2819" max="2819" width="16" style="79" customWidth="1"/>
    <col min="2820" max="2820" width="5" style="79" customWidth="1"/>
    <col min="2821" max="2821" width="19" style="79" customWidth="1"/>
    <col min="2822" max="2822" width="14.7109375" style="79" customWidth="1"/>
    <col min="2823" max="2823" width="15.7109375" style="79" customWidth="1"/>
    <col min="2824" max="2824" width="11.85546875" style="79" customWidth="1"/>
    <col min="2825" max="2825" width="14.28515625" style="79" customWidth="1"/>
    <col min="2826" max="2826" width="15" style="79" customWidth="1"/>
    <col min="2827" max="2827" width="15.7109375" style="79" customWidth="1"/>
    <col min="2828" max="3073" width="9.140625" style="79"/>
    <col min="3074" max="3074" width="3.28515625" style="79" customWidth="1"/>
    <col min="3075" max="3075" width="16" style="79" customWidth="1"/>
    <col min="3076" max="3076" width="5" style="79" customWidth="1"/>
    <col min="3077" max="3077" width="19" style="79" customWidth="1"/>
    <col min="3078" max="3078" width="14.7109375" style="79" customWidth="1"/>
    <col min="3079" max="3079" width="15.7109375" style="79" customWidth="1"/>
    <col min="3080" max="3080" width="11.85546875" style="79" customWidth="1"/>
    <col min="3081" max="3081" width="14.28515625" style="79" customWidth="1"/>
    <col min="3082" max="3082" width="15" style="79" customWidth="1"/>
    <col min="3083" max="3083" width="15.7109375" style="79" customWidth="1"/>
    <col min="3084" max="3329" width="9.140625" style="79"/>
    <col min="3330" max="3330" width="3.28515625" style="79" customWidth="1"/>
    <col min="3331" max="3331" width="16" style="79" customWidth="1"/>
    <col min="3332" max="3332" width="5" style="79" customWidth="1"/>
    <col min="3333" max="3333" width="19" style="79" customWidth="1"/>
    <col min="3334" max="3334" width="14.7109375" style="79" customWidth="1"/>
    <col min="3335" max="3335" width="15.7109375" style="79" customWidth="1"/>
    <col min="3336" max="3336" width="11.85546875" style="79" customWidth="1"/>
    <col min="3337" max="3337" width="14.28515625" style="79" customWidth="1"/>
    <col min="3338" max="3338" width="15" style="79" customWidth="1"/>
    <col min="3339" max="3339" width="15.7109375" style="79" customWidth="1"/>
    <col min="3340" max="3585" width="9.140625" style="79"/>
    <col min="3586" max="3586" width="3.28515625" style="79" customWidth="1"/>
    <col min="3587" max="3587" width="16" style="79" customWidth="1"/>
    <col min="3588" max="3588" width="5" style="79" customWidth="1"/>
    <col min="3589" max="3589" width="19" style="79" customWidth="1"/>
    <col min="3590" max="3590" width="14.7109375" style="79" customWidth="1"/>
    <col min="3591" max="3591" width="15.7109375" style="79" customWidth="1"/>
    <col min="3592" max="3592" width="11.85546875" style="79" customWidth="1"/>
    <col min="3593" max="3593" width="14.28515625" style="79" customWidth="1"/>
    <col min="3594" max="3594" width="15" style="79" customWidth="1"/>
    <col min="3595" max="3595" width="15.7109375" style="79" customWidth="1"/>
    <col min="3596" max="3841" width="9.140625" style="79"/>
    <col min="3842" max="3842" width="3.28515625" style="79" customWidth="1"/>
    <col min="3843" max="3843" width="16" style="79" customWidth="1"/>
    <col min="3844" max="3844" width="5" style="79" customWidth="1"/>
    <col min="3845" max="3845" width="19" style="79" customWidth="1"/>
    <col min="3846" max="3846" width="14.7109375" style="79" customWidth="1"/>
    <col min="3847" max="3847" width="15.7109375" style="79" customWidth="1"/>
    <col min="3848" max="3848" width="11.85546875" style="79" customWidth="1"/>
    <col min="3849" max="3849" width="14.28515625" style="79" customWidth="1"/>
    <col min="3850" max="3850" width="15" style="79" customWidth="1"/>
    <col min="3851" max="3851" width="15.7109375" style="79" customWidth="1"/>
    <col min="3852" max="4097" width="9.140625" style="79"/>
    <col min="4098" max="4098" width="3.28515625" style="79" customWidth="1"/>
    <col min="4099" max="4099" width="16" style="79" customWidth="1"/>
    <col min="4100" max="4100" width="5" style="79" customWidth="1"/>
    <col min="4101" max="4101" width="19" style="79" customWidth="1"/>
    <col min="4102" max="4102" width="14.7109375" style="79" customWidth="1"/>
    <col min="4103" max="4103" width="15.7109375" style="79" customWidth="1"/>
    <col min="4104" max="4104" width="11.85546875" style="79" customWidth="1"/>
    <col min="4105" max="4105" width="14.28515625" style="79" customWidth="1"/>
    <col min="4106" max="4106" width="15" style="79" customWidth="1"/>
    <col min="4107" max="4107" width="15.7109375" style="79" customWidth="1"/>
    <col min="4108" max="4353" width="9.140625" style="79"/>
    <col min="4354" max="4354" width="3.28515625" style="79" customWidth="1"/>
    <col min="4355" max="4355" width="16" style="79" customWidth="1"/>
    <col min="4356" max="4356" width="5" style="79" customWidth="1"/>
    <col min="4357" max="4357" width="19" style="79" customWidth="1"/>
    <col min="4358" max="4358" width="14.7109375" style="79" customWidth="1"/>
    <col min="4359" max="4359" width="15.7109375" style="79" customWidth="1"/>
    <col min="4360" max="4360" width="11.85546875" style="79" customWidth="1"/>
    <col min="4361" max="4361" width="14.28515625" style="79" customWidth="1"/>
    <col min="4362" max="4362" width="15" style="79" customWidth="1"/>
    <col min="4363" max="4363" width="15.7109375" style="79" customWidth="1"/>
    <col min="4364" max="4609" width="9.140625" style="79"/>
    <col min="4610" max="4610" width="3.28515625" style="79" customWidth="1"/>
    <col min="4611" max="4611" width="16" style="79" customWidth="1"/>
    <col min="4612" max="4612" width="5" style="79" customWidth="1"/>
    <col min="4613" max="4613" width="19" style="79" customWidth="1"/>
    <col min="4614" max="4614" width="14.7109375" style="79" customWidth="1"/>
    <col min="4615" max="4615" width="15.7109375" style="79" customWidth="1"/>
    <col min="4616" max="4616" width="11.85546875" style="79" customWidth="1"/>
    <col min="4617" max="4617" width="14.28515625" style="79" customWidth="1"/>
    <col min="4618" max="4618" width="15" style="79" customWidth="1"/>
    <col min="4619" max="4619" width="15.7109375" style="79" customWidth="1"/>
    <col min="4620" max="4865" width="9.140625" style="79"/>
    <col min="4866" max="4866" width="3.28515625" style="79" customWidth="1"/>
    <col min="4867" max="4867" width="16" style="79" customWidth="1"/>
    <col min="4868" max="4868" width="5" style="79" customWidth="1"/>
    <col min="4869" max="4869" width="19" style="79" customWidth="1"/>
    <col min="4870" max="4870" width="14.7109375" style="79" customWidth="1"/>
    <col min="4871" max="4871" width="15.7109375" style="79" customWidth="1"/>
    <col min="4872" max="4872" width="11.85546875" style="79" customWidth="1"/>
    <col min="4873" max="4873" width="14.28515625" style="79" customWidth="1"/>
    <col min="4874" max="4874" width="15" style="79" customWidth="1"/>
    <col min="4875" max="4875" width="15.7109375" style="79" customWidth="1"/>
    <col min="4876" max="5121" width="9.140625" style="79"/>
    <col min="5122" max="5122" width="3.28515625" style="79" customWidth="1"/>
    <col min="5123" max="5123" width="16" style="79" customWidth="1"/>
    <col min="5124" max="5124" width="5" style="79" customWidth="1"/>
    <col min="5125" max="5125" width="19" style="79" customWidth="1"/>
    <col min="5126" max="5126" width="14.7109375" style="79" customWidth="1"/>
    <col min="5127" max="5127" width="15.7109375" style="79" customWidth="1"/>
    <col min="5128" max="5128" width="11.85546875" style="79" customWidth="1"/>
    <col min="5129" max="5129" width="14.28515625" style="79" customWidth="1"/>
    <col min="5130" max="5130" width="15" style="79" customWidth="1"/>
    <col min="5131" max="5131" width="15.7109375" style="79" customWidth="1"/>
    <col min="5132" max="5377" width="9.140625" style="79"/>
    <col min="5378" max="5378" width="3.28515625" style="79" customWidth="1"/>
    <col min="5379" max="5379" width="16" style="79" customWidth="1"/>
    <col min="5380" max="5380" width="5" style="79" customWidth="1"/>
    <col min="5381" max="5381" width="19" style="79" customWidth="1"/>
    <col min="5382" max="5382" width="14.7109375" style="79" customWidth="1"/>
    <col min="5383" max="5383" width="15.7109375" style="79" customWidth="1"/>
    <col min="5384" max="5384" width="11.85546875" style="79" customWidth="1"/>
    <col min="5385" max="5385" width="14.28515625" style="79" customWidth="1"/>
    <col min="5386" max="5386" width="15" style="79" customWidth="1"/>
    <col min="5387" max="5387" width="15.7109375" style="79" customWidth="1"/>
    <col min="5388" max="5633" width="9.140625" style="79"/>
    <col min="5634" max="5634" width="3.28515625" style="79" customWidth="1"/>
    <col min="5635" max="5635" width="16" style="79" customWidth="1"/>
    <col min="5636" max="5636" width="5" style="79" customWidth="1"/>
    <col min="5637" max="5637" width="19" style="79" customWidth="1"/>
    <col min="5638" max="5638" width="14.7109375" style="79" customWidth="1"/>
    <col min="5639" max="5639" width="15.7109375" style="79" customWidth="1"/>
    <col min="5640" max="5640" width="11.85546875" style="79" customWidth="1"/>
    <col min="5641" max="5641" width="14.28515625" style="79" customWidth="1"/>
    <col min="5642" max="5642" width="15" style="79" customWidth="1"/>
    <col min="5643" max="5643" width="15.7109375" style="79" customWidth="1"/>
    <col min="5644" max="5889" width="9.140625" style="79"/>
    <col min="5890" max="5890" width="3.28515625" style="79" customWidth="1"/>
    <col min="5891" max="5891" width="16" style="79" customWidth="1"/>
    <col min="5892" max="5892" width="5" style="79" customWidth="1"/>
    <col min="5893" max="5893" width="19" style="79" customWidth="1"/>
    <col min="5894" max="5894" width="14.7109375" style="79" customWidth="1"/>
    <col min="5895" max="5895" width="15.7109375" style="79" customWidth="1"/>
    <col min="5896" max="5896" width="11.85546875" style="79" customWidth="1"/>
    <col min="5897" max="5897" width="14.28515625" style="79" customWidth="1"/>
    <col min="5898" max="5898" width="15" style="79" customWidth="1"/>
    <col min="5899" max="5899" width="15.7109375" style="79" customWidth="1"/>
    <col min="5900" max="6145" width="9.140625" style="79"/>
    <col min="6146" max="6146" width="3.28515625" style="79" customWidth="1"/>
    <col min="6147" max="6147" width="16" style="79" customWidth="1"/>
    <col min="6148" max="6148" width="5" style="79" customWidth="1"/>
    <col min="6149" max="6149" width="19" style="79" customWidth="1"/>
    <col min="6150" max="6150" width="14.7109375" style="79" customWidth="1"/>
    <col min="6151" max="6151" width="15.7109375" style="79" customWidth="1"/>
    <col min="6152" max="6152" width="11.85546875" style="79" customWidth="1"/>
    <col min="6153" max="6153" width="14.28515625" style="79" customWidth="1"/>
    <col min="6154" max="6154" width="15" style="79" customWidth="1"/>
    <col min="6155" max="6155" width="15.7109375" style="79" customWidth="1"/>
    <col min="6156" max="6401" width="9.140625" style="79"/>
    <col min="6402" max="6402" width="3.28515625" style="79" customWidth="1"/>
    <col min="6403" max="6403" width="16" style="79" customWidth="1"/>
    <col min="6404" max="6404" width="5" style="79" customWidth="1"/>
    <col min="6405" max="6405" width="19" style="79" customWidth="1"/>
    <col min="6406" max="6406" width="14.7109375" style="79" customWidth="1"/>
    <col min="6407" max="6407" width="15.7109375" style="79" customWidth="1"/>
    <col min="6408" max="6408" width="11.85546875" style="79" customWidth="1"/>
    <col min="6409" max="6409" width="14.28515625" style="79" customWidth="1"/>
    <col min="6410" max="6410" width="15" style="79" customWidth="1"/>
    <col min="6411" max="6411" width="15.7109375" style="79" customWidth="1"/>
    <col min="6412" max="6657" width="9.140625" style="79"/>
    <col min="6658" max="6658" width="3.28515625" style="79" customWidth="1"/>
    <col min="6659" max="6659" width="16" style="79" customWidth="1"/>
    <col min="6660" max="6660" width="5" style="79" customWidth="1"/>
    <col min="6661" max="6661" width="19" style="79" customWidth="1"/>
    <col min="6662" max="6662" width="14.7109375" style="79" customWidth="1"/>
    <col min="6663" max="6663" width="15.7109375" style="79" customWidth="1"/>
    <col min="6664" max="6664" width="11.85546875" style="79" customWidth="1"/>
    <col min="6665" max="6665" width="14.28515625" style="79" customWidth="1"/>
    <col min="6666" max="6666" width="15" style="79" customWidth="1"/>
    <col min="6667" max="6667" width="15.7109375" style="79" customWidth="1"/>
    <col min="6668" max="6913" width="9.140625" style="79"/>
    <col min="6914" max="6914" width="3.28515625" style="79" customWidth="1"/>
    <col min="6915" max="6915" width="16" style="79" customWidth="1"/>
    <col min="6916" max="6916" width="5" style="79" customWidth="1"/>
    <col min="6917" max="6917" width="19" style="79" customWidth="1"/>
    <col min="6918" max="6918" width="14.7109375" style="79" customWidth="1"/>
    <col min="6919" max="6919" width="15.7109375" style="79" customWidth="1"/>
    <col min="6920" max="6920" width="11.85546875" style="79" customWidth="1"/>
    <col min="6921" max="6921" width="14.28515625" style="79" customWidth="1"/>
    <col min="6922" max="6922" width="15" style="79" customWidth="1"/>
    <col min="6923" max="6923" width="15.7109375" style="79" customWidth="1"/>
    <col min="6924" max="7169" width="9.140625" style="79"/>
    <col min="7170" max="7170" width="3.28515625" style="79" customWidth="1"/>
    <col min="7171" max="7171" width="16" style="79" customWidth="1"/>
    <col min="7172" max="7172" width="5" style="79" customWidth="1"/>
    <col min="7173" max="7173" width="19" style="79" customWidth="1"/>
    <col min="7174" max="7174" width="14.7109375" style="79" customWidth="1"/>
    <col min="7175" max="7175" width="15.7109375" style="79" customWidth="1"/>
    <col min="7176" max="7176" width="11.85546875" style="79" customWidth="1"/>
    <col min="7177" max="7177" width="14.28515625" style="79" customWidth="1"/>
    <col min="7178" max="7178" width="15" style="79" customWidth="1"/>
    <col min="7179" max="7179" width="15.7109375" style="79" customWidth="1"/>
    <col min="7180" max="7425" width="9.140625" style="79"/>
    <col min="7426" max="7426" width="3.28515625" style="79" customWidth="1"/>
    <col min="7427" max="7427" width="16" style="79" customWidth="1"/>
    <col min="7428" max="7428" width="5" style="79" customWidth="1"/>
    <col min="7429" max="7429" width="19" style="79" customWidth="1"/>
    <col min="7430" max="7430" width="14.7109375" style="79" customWidth="1"/>
    <col min="7431" max="7431" width="15.7109375" style="79" customWidth="1"/>
    <col min="7432" max="7432" width="11.85546875" style="79" customWidth="1"/>
    <col min="7433" max="7433" width="14.28515625" style="79" customWidth="1"/>
    <col min="7434" max="7434" width="15" style="79" customWidth="1"/>
    <col min="7435" max="7435" width="15.7109375" style="79" customWidth="1"/>
    <col min="7436" max="7681" width="9.140625" style="79"/>
    <col min="7682" max="7682" width="3.28515625" style="79" customWidth="1"/>
    <col min="7683" max="7683" width="16" style="79" customWidth="1"/>
    <col min="7684" max="7684" width="5" style="79" customWidth="1"/>
    <col min="7685" max="7685" width="19" style="79" customWidth="1"/>
    <col min="7686" max="7686" width="14.7109375" style="79" customWidth="1"/>
    <col min="7687" max="7687" width="15.7109375" style="79" customWidth="1"/>
    <col min="7688" max="7688" width="11.85546875" style="79" customWidth="1"/>
    <col min="7689" max="7689" width="14.28515625" style="79" customWidth="1"/>
    <col min="7690" max="7690" width="15" style="79" customWidth="1"/>
    <col min="7691" max="7691" width="15.7109375" style="79" customWidth="1"/>
    <col min="7692" max="7937" width="9.140625" style="79"/>
    <col min="7938" max="7938" width="3.28515625" style="79" customWidth="1"/>
    <col min="7939" max="7939" width="16" style="79" customWidth="1"/>
    <col min="7940" max="7940" width="5" style="79" customWidth="1"/>
    <col min="7941" max="7941" width="19" style="79" customWidth="1"/>
    <col min="7942" max="7942" width="14.7109375" style="79" customWidth="1"/>
    <col min="7943" max="7943" width="15.7109375" style="79" customWidth="1"/>
    <col min="7944" max="7944" width="11.85546875" style="79" customWidth="1"/>
    <col min="7945" max="7945" width="14.28515625" style="79" customWidth="1"/>
    <col min="7946" max="7946" width="15" style="79" customWidth="1"/>
    <col min="7947" max="7947" width="15.7109375" style="79" customWidth="1"/>
    <col min="7948" max="8193" width="9.140625" style="79"/>
    <col min="8194" max="8194" width="3.28515625" style="79" customWidth="1"/>
    <col min="8195" max="8195" width="16" style="79" customWidth="1"/>
    <col min="8196" max="8196" width="5" style="79" customWidth="1"/>
    <col min="8197" max="8197" width="19" style="79" customWidth="1"/>
    <col min="8198" max="8198" width="14.7109375" style="79" customWidth="1"/>
    <col min="8199" max="8199" width="15.7109375" style="79" customWidth="1"/>
    <col min="8200" max="8200" width="11.85546875" style="79" customWidth="1"/>
    <col min="8201" max="8201" width="14.28515625" style="79" customWidth="1"/>
    <col min="8202" max="8202" width="15" style="79" customWidth="1"/>
    <col min="8203" max="8203" width="15.7109375" style="79" customWidth="1"/>
    <col min="8204" max="8449" width="9.140625" style="79"/>
    <col min="8450" max="8450" width="3.28515625" style="79" customWidth="1"/>
    <col min="8451" max="8451" width="16" style="79" customWidth="1"/>
    <col min="8452" max="8452" width="5" style="79" customWidth="1"/>
    <col min="8453" max="8453" width="19" style="79" customWidth="1"/>
    <col min="8454" max="8454" width="14.7109375" style="79" customWidth="1"/>
    <col min="8455" max="8455" width="15.7109375" style="79" customWidth="1"/>
    <col min="8456" max="8456" width="11.85546875" style="79" customWidth="1"/>
    <col min="8457" max="8457" width="14.28515625" style="79" customWidth="1"/>
    <col min="8458" max="8458" width="15" style="79" customWidth="1"/>
    <col min="8459" max="8459" width="15.7109375" style="79" customWidth="1"/>
    <col min="8460" max="8705" width="9.140625" style="79"/>
    <col min="8706" max="8706" width="3.28515625" style="79" customWidth="1"/>
    <col min="8707" max="8707" width="16" style="79" customWidth="1"/>
    <col min="8708" max="8708" width="5" style="79" customWidth="1"/>
    <col min="8709" max="8709" width="19" style="79" customWidth="1"/>
    <col min="8710" max="8710" width="14.7109375" style="79" customWidth="1"/>
    <col min="8711" max="8711" width="15.7109375" style="79" customWidth="1"/>
    <col min="8712" max="8712" width="11.85546875" style="79" customWidth="1"/>
    <col min="8713" max="8713" width="14.28515625" style="79" customWidth="1"/>
    <col min="8714" max="8714" width="15" style="79" customWidth="1"/>
    <col min="8715" max="8715" width="15.7109375" style="79" customWidth="1"/>
    <col min="8716" max="8961" width="9.140625" style="79"/>
    <col min="8962" max="8962" width="3.28515625" style="79" customWidth="1"/>
    <col min="8963" max="8963" width="16" style="79" customWidth="1"/>
    <col min="8964" max="8964" width="5" style="79" customWidth="1"/>
    <col min="8965" max="8965" width="19" style="79" customWidth="1"/>
    <col min="8966" max="8966" width="14.7109375" style="79" customWidth="1"/>
    <col min="8967" max="8967" width="15.7109375" style="79" customWidth="1"/>
    <col min="8968" max="8968" width="11.85546875" style="79" customWidth="1"/>
    <col min="8969" max="8969" width="14.28515625" style="79" customWidth="1"/>
    <col min="8970" max="8970" width="15" style="79" customWidth="1"/>
    <col min="8971" max="8971" width="15.7109375" style="79" customWidth="1"/>
    <col min="8972" max="9217" width="9.140625" style="79"/>
    <col min="9218" max="9218" width="3.28515625" style="79" customWidth="1"/>
    <col min="9219" max="9219" width="16" style="79" customWidth="1"/>
    <col min="9220" max="9220" width="5" style="79" customWidth="1"/>
    <col min="9221" max="9221" width="19" style="79" customWidth="1"/>
    <col min="9222" max="9222" width="14.7109375" style="79" customWidth="1"/>
    <col min="9223" max="9223" width="15.7109375" style="79" customWidth="1"/>
    <col min="9224" max="9224" width="11.85546875" style="79" customWidth="1"/>
    <col min="9225" max="9225" width="14.28515625" style="79" customWidth="1"/>
    <col min="9226" max="9226" width="15" style="79" customWidth="1"/>
    <col min="9227" max="9227" width="15.7109375" style="79" customWidth="1"/>
    <col min="9228" max="9473" width="9.140625" style="79"/>
    <col min="9474" max="9474" width="3.28515625" style="79" customWidth="1"/>
    <col min="9475" max="9475" width="16" style="79" customWidth="1"/>
    <col min="9476" max="9476" width="5" style="79" customWidth="1"/>
    <col min="9477" max="9477" width="19" style="79" customWidth="1"/>
    <col min="9478" max="9478" width="14.7109375" style="79" customWidth="1"/>
    <col min="9479" max="9479" width="15.7109375" style="79" customWidth="1"/>
    <col min="9480" max="9480" width="11.85546875" style="79" customWidth="1"/>
    <col min="9481" max="9481" width="14.28515625" style="79" customWidth="1"/>
    <col min="9482" max="9482" width="15" style="79" customWidth="1"/>
    <col min="9483" max="9483" width="15.7109375" style="79" customWidth="1"/>
    <col min="9484" max="9729" width="9.140625" style="79"/>
    <col min="9730" max="9730" width="3.28515625" style="79" customWidth="1"/>
    <col min="9731" max="9731" width="16" style="79" customWidth="1"/>
    <col min="9732" max="9732" width="5" style="79" customWidth="1"/>
    <col min="9733" max="9733" width="19" style="79" customWidth="1"/>
    <col min="9734" max="9734" width="14.7109375" style="79" customWidth="1"/>
    <col min="9735" max="9735" width="15.7109375" style="79" customWidth="1"/>
    <col min="9736" max="9736" width="11.85546875" style="79" customWidth="1"/>
    <col min="9737" max="9737" width="14.28515625" style="79" customWidth="1"/>
    <col min="9738" max="9738" width="15" style="79" customWidth="1"/>
    <col min="9739" max="9739" width="15.7109375" style="79" customWidth="1"/>
    <col min="9740" max="9985" width="9.140625" style="79"/>
    <col min="9986" max="9986" width="3.28515625" style="79" customWidth="1"/>
    <col min="9987" max="9987" width="16" style="79" customWidth="1"/>
    <col min="9988" max="9988" width="5" style="79" customWidth="1"/>
    <col min="9989" max="9989" width="19" style="79" customWidth="1"/>
    <col min="9990" max="9990" width="14.7109375" style="79" customWidth="1"/>
    <col min="9991" max="9991" width="15.7109375" style="79" customWidth="1"/>
    <col min="9992" max="9992" width="11.85546875" style="79" customWidth="1"/>
    <col min="9993" max="9993" width="14.28515625" style="79" customWidth="1"/>
    <col min="9994" max="9994" width="15" style="79" customWidth="1"/>
    <col min="9995" max="9995" width="15.7109375" style="79" customWidth="1"/>
    <col min="9996" max="10241" width="9.140625" style="79"/>
    <col min="10242" max="10242" width="3.28515625" style="79" customWidth="1"/>
    <col min="10243" max="10243" width="16" style="79" customWidth="1"/>
    <col min="10244" max="10244" width="5" style="79" customWidth="1"/>
    <col min="10245" max="10245" width="19" style="79" customWidth="1"/>
    <col min="10246" max="10246" width="14.7109375" style="79" customWidth="1"/>
    <col min="10247" max="10247" width="15.7109375" style="79" customWidth="1"/>
    <col min="10248" max="10248" width="11.85546875" style="79" customWidth="1"/>
    <col min="10249" max="10249" width="14.28515625" style="79" customWidth="1"/>
    <col min="10250" max="10250" width="15" style="79" customWidth="1"/>
    <col min="10251" max="10251" width="15.7109375" style="79" customWidth="1"/>
    <col min="10252" max="10497" width="9.140625" style="79"/>
    <col min="10498" max="10498" width="3.28515625" style="79" customWidth="1"/>
    <col min="10499" max="10499" width="16" style="79" customWidth="1"/>
    <col min="10500" max="10500" width="5" style="79" customWidth="1"/>
    <col min="10501" max="10501" width="19" style="79" customWidth="1"/>
    <col min="10502" max="10502" width="14.7109375" style="79" customWidth="1"/>
    <col min="10503" max="10503" width="15.7109375" style="79" customWidth="1"/>
    <col min="10504" max="10504" width="11.85546875" style="79" customWidth="1"/>
    <col min="10505" max="10505" width="14.28515625" style="79" customWidth="1"/>
    <col min="10506" max="10506" width="15" style="79" customWidth="1"/>
    <col min="10507" max="10507" width="15.7109375" style="79" customWidth="1"/>
    <col min="10508" max="10753" width="9.140625" style="79"/>
    <col min="10754" max="10754" width="3.28515625" style="79" customWidth="1"/>
    <col min="10755" max="10755" width="16" style="79" customWidth="1"/>
    <col min="10756" max="10756" width="5" style="79" customWidth="1"/>
    <col min="10757" max="10757" width="19" style="79" customWidth="1"/>
    <col min="10758" max="10758" width="14.7109375" style="79" customWidth="1"/>
    <col min="10759" max="10759" width="15.7109375" style="79" customWidth="1"/>
    <col min="10760" max="10760" width="11.85546875" style="79" customWidth="1"/>
    <col min="10761" max="10761" width="14.28515625" style="79" customWidth="1"/>
    <col min="10762" max="10762" width="15" style="79" customWidth="1"/>
    <col min="10763" max="10763" width="15.7109375" style="79" customWidth="1"/>
    <col min="10764" max="11009" width="9.140625" style="79"/>
    <col min="11010" max="11010" width="3.28515625" style="79" customWidth="1"/>
    <col min="11011" max="11011" width="16" style="79" customWidth="1"/>
    <col min="11012" max="11012" width="5" style="79" customWidth="1"/>
    <col min="11013" max="11013" width="19" style="79" customWidth="1"/>
    <col min="11014" max="11014" width="14.7109375" style="79" customWidth="1"/>
    <col min="11015" max="11015" width="15.7109375" style="79" customWidth="1"/>
    <col min="11016" max="11016" width="11.85546875" style="79" customWidth="1"/>
    <col min="11017" max="11017" width="14.28515625" style="79" customWidth="1"/>
    <col min="11018" max="11018" width="15" style="79" customWidth="1"/>
    <col min="11019" max="11019" width="15.7109375" style="79" customWidth="1"/>
    <col min="11020" max="11265" width="9.140625" style="79"/>
    <col min="11266" max="11266" width="3.28515625" style="79" customWidth="1"/>
    <col min="11267" max="11267" width="16" style="79" customWidth="1"/>
    <col min="11268" max="11268" width="5" style="79" customWidth="1"/>
    <col min="11269" max="11269" width="19" style="79" customWidth="1"/>
    <col min="11270" max="11270" width="14.7109375" style="79" customWidth="1"/>
    <col min="11271" max="11271" width="15.7109375" style="79" customWidth="1"/>
    <col min="11272" max="11272" width="11.85546875" style="79" customWidth="1"/>
    <col min="11273" max="11273" width="14.28515625" style="79" customWidth="1"/>
    <col min="11274" max="11274" width="15" style="79" customWidth="1"/>
    <col min="11275" max="11275" width="15.7109375" style="79" customWidth="1"/>
    <col min="11276" max="11521" width="9.140625" style="79"/>
    <col min="11522" max="11522" width="3.28515625" style="79" customWidth="1"/>
    <col min="11523" max="11523" width="16" style="79" customWidth="1"/>
    <col min="11524" max="11524" width="5" style="79" customWidth="1"/>
    <col min="11525" max="11525" width="19" style="79" customWidth="1"/>
    <col min="11526" max="11526" width="14.7109375" style="79" customWidth="1"/>
    <col min="11527" max="11527" width="15.7109375" style="79" customWidth="1"/>
    <col min="11528" max="11528" width="11.85546875" style="79" customWidth="1"/>
    <col min="11529" max="11529" width="14.28515625" style="79" customWidth="1"/>
    <col min="11530" max="11530" width="15" style="79" customWidth="1"/>
    <col min="11531" max="11531" width="15.7109375" style="79" customWidth="1"/>
    <col min="11532" max="11777" width="9.140625" style="79"/>
    <col min="11778" max="11778" width="3.28515625" style="79" customWidth="1"/>
    <col min="11779" max="11779" width="16" style="79" customWidth="1"/>
    <col min="11780" max="11780" width="5" style="79" customWidth="1"/>
    <col min="11781" max="11781" width="19" style="79" customWidth="1"/>
    <col min="11782" max="11782" width="14.7109375" style="79" customWidth="1"/>
    <col min="11783" max="11783" width="15.7109375" style="79" customWidth="1"/>
    <col min="11784" max="11784" width="11.85546875" style="79" customWidth="1"/>
    <col min="11785" max="11785" width="14.28515625" style="79" customWidth="1"/>
    <col min="11786" max="11786" width="15" style="79" customWidth="1"/>
    <col min="11787" max="11787" width="15.7109375" style="79" customWidth="1"/>
    <col min="11788" max="12033" width="9.140625" style="79"/>
    <col min="12034" max="12034" width="3.28515625" style="79" customWidth="1"/>
    <col min="12035" max="12035" width="16" style="79" customWidth="1"/>
    <col min="12036" max="12036" width="5" style="79" customWidth="1"/>
    <col min="12037" max="12037" width="19" style="79" customWidth="1"/>
    <col min="12038" max="12038" width="14.7109375" style="79" customWidth="1"/>
    <col min="12039" max="12039" width="15.7109375" style="79" customWidth="1"/>
    <col min="12040" max="12040" width="11.85546875" style="79" customWidth="1"/>
    <col min="12041" max="12041" width="14.28515625" style="79" customWidth="1"/>
    <col min="12042" max="12042" width="15" style="79" customWidth="1"/>
    <col min="12043" max="12043" width="15.7109375" style="79" customWidth="1"/>
    <col min="12044" max="12289" width="9.140625" style="79"/>
    <col min="12290" max="12290" width="3.28515625" style="79" customWidth="1"/>
    <col min="12291" max="12291" width="16" style="79" customWidth="1"/>
    <col min="12292" max="12292" width="5" style="79" customWidth="1"/>
    <col min="12293" max="12293" width="19" style="79" customWidth="1"/>
    <col min="12294" max="12294" width="14.7109375" style="79" customWidth="1"/>
    <col min="12295" max="12295" width="15.7109375" style="79" customWidth="1"/>
    <col min="12296" max="12296" width="11.85546875" style="79" customWidth="1"/>
    <col min="12297" max="12297" width="14.28515625" style="79" customWidth="1"/>
    <col min="12298" max="12298" width="15" style="79" customWidth="1"/>
    <col min="12299" max="12299" width="15.7109375" style="79" customWidth="1"/>
    <col min="12300" max="12545" width="9.140625" style="79"/>
    <col min="12546" max="12546" width="3.28515625" style="79" customWidth="1"/>
    <col min="12547" max="12547" width="16" style="79" customWidth="1"/>
    <col min="12548" max="12548" width="5" style="79" customWidth="1"/>
    <col min="12549" max="12549" width="19" style="79" customWidth="1"/>
    <col min="12550" max="12550" width="14.7109375" style="79" customWidth="1"/>
    <col min="12551" max="12551" width="15.7109375" style="79" customWidth="1"/>
    <col min="12552" max="12552" width="11.85546875" style="79" customWidth="1"/>
    <col min="12553" max="12553" width="14.28515625" style="79" customWidth="1"/>
    <col min="12554" max="12554" width="15" style="79" customWidth="1"/>
    <col min="12555" max="12555" width="15.7109375" style="79" customWidth="1"/>
    <col min="12556" max="12801" width="9.140625" style="79"/>
    <col min="12802" max="12802" width="3.28515625" style="79" customWidth="1"/>
    <col min="12803" max="12803" width="16" style="79" customWidth="1"/>
    <col min="12804" max="12804" width="5" style="79" customWidth="1"/>
    <col min="12805" max="12805" width="19" style="79" customWidth="1"/>
    <col min="12806" max="12806" width="14.7109375" style="79" customWidth="1"/>
    <col min="12807" max="12807" width="15.7109375" style="79" customWidth="1"/>
    <col min="12808" max="12808" width="11.85546875" style="79" customWidth="1"/>
    <col min="12809" max="12809" width="14.28515625" style="79" customWidth="1"/>
    <col min="12810" max="12810" width="15" style="79" customWidth="1"/>
    <col min="12811" max="12811" width="15.7109375" style="79" customWidth="1"/>
    <col min="12812" max="13057" width="9.140625" style="79"/>
    <col min="13058" max="13058" width="3.28515625" style="79" customWidth="1"/>
    <col min="13059" max="13059" width="16" style="79" customWidth="1"/>
    <col min="13060" max="13060" width="5" style="79" customWidth="1"/>
    <col min="13061" max="13061" width="19" style="79" customWidth="1"/>
    <col min="13062" max="13062" width="14.7109375" style="79" customWidth="1"/>
    <col min="13063" max="13063" width="15.7109375" style="79" customWidth="1"/>
    <col min="13064" max="13064" width="11.85546875" style="79" customWidth="1"/>
    <col min="13065" max="13065" width="14.28515625" style="79" customWidth="1"/>
    <col min="13066" max="13066" width="15" style="79" customWidth="1"/>
    <col min="13067" max="13067" width="15.7109375" style="79" customWidth="1"/>
    <col min="13068" max="13313" width="9.140625" style="79"/>
    <col min="13314" max="13314" width="3.28515625" style="79" customWidth="1"/>
    <col min="13315" max="13315" width="16" style="79" customWidth="1"/>
    <col min="13316" max="13316" width="5" style="79" customWidth="1"/>
    <col min="13317" max="13317" width="19" style="79" customWidth="1"/>
    <col min="13318" max="13318" width="14.7109375" style="79" customWidth="1"/>
    <col min="13319" max="13319" width="15.7109375" style="79" customWidth="1"/>
    <col min="13320" max="13320" width="11.85546875" style="79" customWidth="1"/>
    <col min="13321" max="13321" width="14.28515625" style="79" customWidth="1"/>
    <col min="13322" max="13322" width="15" style="79" customWidth="1"/>
    <col min="13323" max="13323" width="15.7109375" style="79" customWidth="1"/>
    <col min="13324" max="13569" width="9.140625" style="79"/>
    <col min="13570" max="13570" width="3.28515625" style="79" customWidth="1"/>
    <col min="13571" max="13571" width="16" style="79" customWidth="1"/>
    <col min="13572" max="13572" width="5" style="79" customWidth="1"/>
    <col min="13573" max="13573" width="19" style="79" customWidth="1"/>
    <col min="13574" max="13574" width="14.7109375" style="79" customWidth="1"/>
    <col min="13575" max="13575" width="15.7109375" style="79" customWidth="1"/>
    <col min="13576" max="13576" width="11.85546875" style="79" customWidth="1"/>
    <col min="13577" max="13577" width="14.28515625" style="79" customWidth="1"/>
    <col min="13578" max="13578" width="15" style="79" customWidth="1"/>
    <col min="13579" max="13579" width="15.7109375" style="79" customWidth="1"/>
    <col min="13580" max="13825" width="9.140625" style="79"/>
    <col min="13826" max="13826" width="3.28515625" style="79" customWidth="1"/>
    <col min="13827" max="13827" width="16" style="79" customWidth="1"/>
    <col min="13828" max="13828" width="5" style="79" customWidth="1"/>
    <col min="13829" max="13829" width="19" style="79" customWidth="1"/>
    <col min="13830" max="13830" width="14.7109375" style="79" customWidth="1"/>
    <col min="13831" max="13831" width="15.7109375" style="79" customWidth="1"/>
    <col min="13832" max="13832" width="11.85546875" style="79" customWidth="1"/>
    <col min="13833" max="13833" width="14.28515625" style="79" customWidth="1"/>
    <col min="13834" max="13834" width="15" style="79" customWidth="1"/>
    <col min="13835" max="13835" width="15.7109375" style="79" customWidth="1"/>
    <col min="13836" max="14081" width="9.140625" style="79"/>
    <col min="14082" max="14082" width="3.28515625" style="79" customWidth="1"/>
    <col min="14083" max="14083" width="16" style="79" customWidth="1"/>
    <col min="14084" max="14084" width="5" style="79" customWidth="1"/>
    <col min="14085" max="14085" width="19" style="79" customWidth="1"/>
    <col min="14086" max="14086" width="14.7109375" style="79" customWidth="1"/>
    <col min="14087" max="14087" width="15.7109375" style="79" customWidth="1"/>
    <col min="14088" max="14088" width="11.85546875" style="79" customWidth="1"/>
    <col min="14089" max="14089" width="14.28515625" style="79" customWidth="1"/>
    <col min="14090" max="14090" width="15" style="79" customWidth="1"/>
    <col min="14091" max="14091" width="15.7109375" style="79" customWidth="1"/>
    <col min="14092" max="14337" width="9.140625" style="79"/>
    <col min="14338" max="14338" width="3.28515625" style="79" customWidth="1"/>
    <col min="14339" max="14339" width="16" style="79" customWidth="1"/>
    <col min="14340" max="14340" width="5" style="79" customWidth="1"/>
    <col min="14341" max="14341" width="19" style="79" customWidth="1"/>
    <col min="14342" max="14342" width="14.7109375" style="79" customWidth="1"/>
    <col min="14343" max="14343" width="15.7109375" style="79" customWidth="1"/>
    <col min="14344" max="14344" width="11.85546875" style="79" customWidth="1"/>
    <col min="14345" max="14345" width="14.28515625" style="79" customWidth="1"/>
    <col min="14346" max="14346" width="15" style="79" customWidth="1"/>
    <col min="14347" max="14347" width="15.7109375" style="79" customWidth="1"/>
    <col min="14348" max="14593" width="9.140625" style="79"/>
    <col min="14594" max="14594" width="3.28515625" style="79" customWidth="1"/>
    <col min="14595" max="14595" width="16" style="79" customWidth="1"/>
    <col min="14596" max="14596" width="5" style="79" customWidth="1"/>
    <col min="14597" max="14597" width="19" style="79" customWidth="1"/>
    <col min="14598" max="14598" width="14.7109375" style="79" customWidth="1"/>
    <col min="14599" max="14599" width="15.7109375" style="79" customWidth="1"/>
    <col min="14600" max="14600" width="11.85546875" style="79" customWidth="1"/>
    <col min="14601" max="14601" width="14.28515625" style="79" customWidth="1"/>
    <col min="14602" max="14602" width="15" style="79" customWidth="1"/>
    <col min="14603" max="14603" width="15.7109375" style="79" customWidth="1"/>
    <col min="14604" max="14849" width="9.140625" style="79"/>
    <col min="14850" max="14850" width="3.28515625" style="79" customWidth="1"/>
    <col min="14851" max="14851" width="16" style="79" customWidth="1"/>
    <col min="14852" max="14852" width="5" style="79" customWidth="1"/>
    <col min="14853" max="14853" width="19" style="79" customWidth="1"/>
    <col min="14854" max="14854" width="14.7109375" style="79" customWidth="1"/>
    <col min="14855" max="14855" width="15.7109375" style="79" customWidth="1"/>
    <col min="14856" max="14856" width="11.85546875" style="79" customWidth="1"/>
    <col min="14857" max="14857" width="14.28515625" style="79" customWidth="1"/>
    <col min="14858" max="14858" width="15" style="79" customWidth="1"/>
    <col min="14859" max="14859" width="15.7109375" style="79" customWidth="1"/>
    <col min="14860" max="15105" width="9.140625" style="79"/>
    <col min="15106" max="15106" width="3.28515625" style="79" customWidth="1"/>
    <col min="15107" max="15107" width="16" style="79" customWidth="1"/>
    <col min="15108" max="15108" width="5" style="79" customWidth="1"/>
    <col min="15109" max="15109" width="19" style="79" customWidth="1"/>
    <col min="15110" max="15110" width="14.7109375" style="79" customWidth="1"/>
    <col min="15111" max="15111" width="15.7109375" style="79" customWidth="1"/>
    <col min="15112" max="15112" width="11.85546875" style="79" customWidth="1"/>
    <col min="15113" max="15113" width="14.28515625" style="79" customWidth="1"/>
    <col min="15114" max="15114" width="15" style="79" customWidth="1"/>
    <col min="15115" max="15115" width="15.7109375" style="79" customWidth="1"/>
    <col min="15116" max="15361" width="9.140625" style="79"/>
    <col min="15362" max="15362" width="3.28515625" style="79" customWidth="1"/>
    <col min="15363" max="15363" width="16" style="79" customWidth="1"/>
    <col min="15364" max="15364" width="5" style="79" customWidth="1"/>
    <col min="15365" max="15365" width="19" style="79" customWidth="1"/>
    <col min="15366" max="15366" width="14.7109375" style="79" customWidth="1"/>
    <col min="15367" max="15367" width="15.7109375" style="79" customWidth="1"/>
    <col min="15368" max="15368" width="11.85546875" style="79" customWidth="1"/>
    <col min="15369" max="15369" width="14.28515625" style="79" customWidth="1"/>
    <col min="15370" max="15370" width="15" style="79" customWidth="1"/>
    <col min="15371" max="15371" width="15.7109375" style="79" customWidth="1"/>
    <col min="15372" max="15617" width="9.140625" style="79"/>
    <col min="15618" max="15618" width="3.28515625" style="79" customWidth="1"/>
    <col min="15619" max="15619" width="16" style="79" customWidth="1"/>
    <col min="15620" max="15620" width="5" style="79" customWidth="1"/>
    <col min="15621" max="15621" width="19" style="79" customWidth="1"/>
    <col min="15622" max="15622" width="14.7109375" style="79" customWidth="1"/>
    <col min="15623" max="15623" width="15.7109375" style="79" customWidth="1"/>
    <col min="15624" max="15624" width="11.85546875" style="79" customWidth="1"/>
    <col min="15625" max="15625" width="14.28515625" style="79" customWidth="1"/>
    <col min="15626" max="15626" width="15" style="79" customWidth="1"/>
    <col min="15627" max="15627" width="15.7109375" style="79" customWidth="1"/>
    <col min="15628" max="15873" width="9.140625" style="79"/>
    <col min="15874" max="15874" width="3.28515625" style="79" customWidth="1"/>
    <col min="15875" max="15875" width="16" style="79" customWidth="1"/>
    <col min="15876" max="15876" width="5" style="79" customWidth="1"/>
    <col min="15877" max="15877" width="19" style="79" customWidth="1"/>
    <col min="15878" max="15878" width="14.7109375" style="79" customWidth="1"/>
    <col min="15879" max="15879" width="15.7109375" style="79" customWidth="1"/>
    <col min="15880" max="15880" width="11.85546875" style="79" customWidth="1"/>
    <col min="15881" max="15881" width="14.28515625" style="79" customWidth="1"/>
    <col min="15882" max="15882" width="15" style="79" customWidth="1"/>
    <col min="15883" max="15883" width="15.7109375" style="79" customWidth="1"/>
    <col min="15884" max="16129" width="9.140625" style="79"/>
    <col min="16130" max="16130" width="3.28515625" style="79" customWidth="1"/>
    <col min="16131" max="16131" width="16" style="79" customWidth="1"/>
    <col min="16132" max="16132" width="5" style="79" customWidth="1"/>
    <col min="16133" max="16133" width="19" style="79" customWidth="1"/>
    <col min="16134" max="16134" width="14.7109375" style="79" customWidth="1"/>
    <col min="16135" max="16135" width="15.7109375" style="79" customWidth="1"/>
    <col min="16136" max="16136" width="11.85546875" style="79" customWidth="1"/>
    <col min="16137" max="16137" width="14.28515625" style="79" customWidth="1"/>
    <col min="16138" max="16138" width="15" style="79" customWidth="1"/>
    <col min="16139" max="16139" width="15.7109375" style="79" customWidth="1"/>
    <col min="16140" max="16384" width="9.140625" style="79"/>
  </cols>
  <sheetData>
    <row r="1" spans="1:11" x14ac:dyDescent="0.25">
      <c r="A1" s="172" t="s">
        <v>0</v>
      </c>
      <c r="B1" s="173"/>
      <c r="C1" s="173"/>
      <c r="D1" s="173"/>
      <c r="E1" s="173"/>
      <c r="F1" s="173"/>
      <c r="G1" s="173"/>
      <c r="H1" s="173"/>
      <c r="I1" s="173"/>
      <c r="J1" s="173"/>
      <c r="K1" s="173"/>
    </row>
    <row r="2" spans="1:11" x14ac:dyDescent="0.25">
      <c r="A2" s="174" t="s">
        <v>175</v>
      </c>
      <c r="B2" s="174"/>
      <c r="C2" s="174"/>
      <c r="D2" s="174"/>
      <c r="E2" s="174"/>
      <c r="F2" s="174"/>
      <c r="G2" s="174"/>
      <c r="H2" s="174"/>
      <c r="I2" s="174"/>
      <c r="J2" s="174"/>
      <c r="K2" s="174"/>
    </row>
    <row r="3" spans="1:11" x14ac:dyDescent="0.25">
      <c r="A3" s="173" t="s">
        <v>2</v>
      </c>
      <c r="B3" s="173"/>
      <c r="C3" s="174" t="s">
        <v>2427</v>
      </c>
      <c r="D3" s="174"/>
      <c r="E3" s="174"/>
      <c r="F3" s="174"/>
      <c r="G3" s="174"/>
      <c r="H3" s="174"/>
      <c r="I3" s="174"/>
      <c r="J3" s="174"/>
      <c r="K3" s="174"/>
    </row>
    <row r="4" spans="1:11" s="127" customFormat="1" ht="45" x14ac:dyDescent="0.25">
      <c r="A4" s="175" t="str">
        <f>'[1]Tabela A'!B3</f>
        <v xml:space="preserve">Objektivi </v>
      </c>
      <c r="B4" s="175"/>
      <c r="C4" s="175" t="str">
        <f>'[1]Tabela A'!D3</f>
        <v xml:space="preserve">Aktivitetet </v>
      </c>
      <c r="D4" s="175"/>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1" ht="165" x14ac:dyDescent="0.25">
      <c r="A5" s="176">
        <v>1</v>
      </c>
      <c r="B5" s="176" t="s">
        <v>2499</v>
      </c>
      <c r="C5" s="79">
        <v>1.1000000000000001</v>
      </c>
      <c r="D5" s="78" t="s">
        <v>2498</v>
      </c>
      <c r="E5" s="79" t="s">
        <v>406</v>
      </c>
      <c r="F5" s="78" t="s">
        <v>2757</v>
      </c>
      <c r="G5" s="63" t="s">
        <v>2372</v>
      </c>
      <c r="H5" s="79" t="s">
        <v>2348</v>
      </c>
      <c r="K5" s="79" t="s">
        <v>2760</v>
      </c>
    </row>
    <row r="6" spans="1:11" ht="247.5" x14ac:dyDescent="0.25">
      <c r="A6" s="176"/>
      <c r="B6" s="176"/>
      <c r="C6" s="79">
        <v>1.2</v>
      </c>
      <c r="D6" s="78" t="s">
        <v>2758</v>
      </c>
      <c r="E6" s="78" t="s">
        <v>481</v>
      </c>
      <c r="F6" s="78" t="s">
        <v>2759</v>
      </c>
      <c r="G6" s="63"/>
      <c r="K6" s="79" t="s">
        <v>2600</v>
      </c>
    </row>
    <row r="7" spans="1:11" ht="115.5" x14ac:dyDescent="0.25">
      <c r="A7" s="176"/>
      <c r="B7" s="176"/>
      <c r="C7" s="79">
        <v>1.3</v>
      </c>
      <c r="D7" s="79" t="s">
        <v>2270</v>
      </c>
      <c r="E7" s="79" t="s">
        <v>406</v>
      </c>
      <c r="F7" s="79" t="s">
        <v>2761</v>
      </c>
      <c r="G7" s="63" t="s">
        <v>2271</v>
      </c>
      <c r="H7" s="79" t="s">
        <v>2272</v>
      </c>
      <c r="K7" s="79" t="s">
        <v>2273</v>
      </c>
    </row>
    <row r="8" spans="1:11" ht="148.5" x14ac:dyDescent="0.25">
      <c r="A8" s="176"/>
      <c r="B8" s="176"/>
      <c r="C8" s="79">
        <v>1.3</v>
      </c>
      <c r="D8" s="79" t="s">
        <v>2763</v>
      </c>
      <c r="E8" s="79" t="s">
        <v>406</v>
      </c>
      <c r="F8" s="79" t="s">
        <v>2762</v>
      </c>
      <c r="G8" s="79" t="s">
        <v>2271</v>
      </c>
      <c r="H8" s="79" t="s">
        <v>2274</v>
      </c>
    </row>
    <row r="9" spans="1:11" ht="148.5" x14ac:dyDescent="0.25">
      <c r="A9" s="176"/>
      <c r="B9" s="176"/>
      <c r="C9" s="79">
        <v>1.4</v>
      </c>
      <c r="D9" s="79" t="s">
        <v>2275</v>
      </c>
      <c r="E9" s="79" t="s">
        <v>406</v>
      </c>
      <c r="F9" s="79" t="s">
        <v>2764</v>
      </c>
      <c r="G9" s="79" t="s">
        <v>2271</v>
      </c>
      <c r="H9" s="79" t="s">
        <v>2276</v>
      </c>
      <c r="K9" s="79" t="s">
        <v>2277</v>
      </c>
    </row>
    <row r="10" spans="1:11" ht="198" x14ac:dyDescent="0.25">
      <c r="A10" s="176"/>
      <c r="B10" s="176"/>
      <c r="C10" s="79">
        <v>1.5</v>
      </c>
      <c r="D10" s="79" t="s">
        <v>2278</v>
      </c>
      <c r="E10" s="79" t="s">
        <v>481</v>
      </c>
      <c r="F10" s="78" t="s">
        <v>2765</v>
      </c>
      <c r="H10" s="79" t="s">
        <v>2279</v>
      </c>
      <c r="K10" s="79" t="s">
        <v>2273</v>
      </c>
    </row>
    <row r="11" spans="1:11" ht="181.5" x14ac:dyDescent="0.25">
      <c r="A11" s="176"/>
      <c r="B11" s="176"/>
      <c r="C11" s="79">
        <v>1.6</v>
      </c>
      <c r="D11" s="79" t="s">
        <v>2280</v>
      </c>
      <c r="E11" s="79" t="s">
        <v>481</v>
      </c>
      <c r="F11" s="78" t="s">
        <v>2766</v>
      </c>
      <c r="G11" s="79" t="s">
        <v>288</v>
      </c>
      <c r="H11" s="79" t="s">
        <v>2281</v>
      </c>
    </row>
    <row r="12" spans="1:11" ht="384" customHeight="1" x14ac:dyDescent="0.25">
      <c r="C12" s="79">
        <v>1.7</v>
      </c>
      <c r="D12" s="79" t="s">
        <v>2497</v>
      </c>
      <c r="E12" s="79" t="s">
        <v>1095</v>
      </c>
      <c r="F12" s="79" t="s">
        <v>2768</v>
      </c>
      <c r="G12" s="63" t="s">
        <v>2282</v>
      </c>
      <c r="H12" s="79" t="s">
        <v>2767</v>
      </c>
      <c r="K12" s="79" t="s">
        <v>1878</v>
      </c>
    </row>
    <row r="13" spans="1:11" ht="82.5" x14ac:dyDescent="0.25">
      <c r="C13" s="79">
        <v>1.8</v>
      </c>
      <c r="D13" s="81" t="s">
        <v>2770</v>
      </c>
      <c r="E13" s="79" t="s">
        <v>1038</v>
      </c>
      <c r="F13" s="81" t="s">
        <v>2769</v>
      </c>
      <c r="G13" s="63"/>
    </row>
    <row r="14" spans="1:11" ht="98.25" customHeight="1" x14ac:dyDescent="0.25">
      <c r="A14" s="79">
        <v>2</v>
      </c>
      <c r="B14" s="176" t="s">
        <v>2283</v>
      </c>
      <c r="C14" s="79">
        <v>2.1</v>
      </c>
      <c r="D14" s="79" t="s">
        <v>2284</v>
      </c>
      <c r="E14" s="79" t="s">
        <v>2285</v>
      </c>
      <c r="F14" s="79" t="s">
        <v>2286</v>
      </c>
      <c r="G14" s="63"/>
      <c r="H14" s="79" t="s">
        <v>2287</v>
      </c>
      <c r="I14" s="79" t="s">
        <v>2288</v>
      </c>
      <c r="J14" s="78"/>
      <c r="K14" s="79" t="s">
        <v>2289</v>
      </c>
    </row>
    <row r="15" spans="1:11" ht="105.75" customHeight="1" x14ac:dyDescent="0.25">
      <c r="B15" s="176"/>
      <c r="C15" s="79">
        <v>2.2000000000000002</v>
      </c>
      <c r="D15" s="79" t="s">
        <v>2290</v>
      </c>
      <c r="E15" s="79" t="s">
        <v>406</v>
      </c>
      <c r="F15" s="79" t="s">
        <v>2771</v>
      </c>
      <c r="H15" s="79" t="s">
        <v>2291</v>
      </c>
      <c r="I15" s="79" t="s">
        <v>2288</v>
      </c>
      <c r="J15" s="78"/>
      <c r="K15" s="79" t="s">
        <v>2772</v>
      </c>
    </row>
    <row r="16" spans="1:11" ht="99" x14ac:dyDescent="0.25">
      <c r="B16" s="176"/>
      <c r="C16" s="79">
        <v>2.2999999999999998</v>
      </c>
      <c r="D16" s="79" t="s">
        <v>2292</v>
      </c>
      <c r="E16" s="79" t="s">
        <v>2293</v>
      </c>
      <c r="F16" s="79" t="s">
        <v>2773</v>
      </c>
      <c r="H16" s="79" t="s">
        <v>2294</v>
      </c>
      <c r="I16" s="79" t="s">
        <v>2288</v>
      </c>
      <c r="J16" s="78"/>
    </row>
    <row r="17" spans="1:18" ht="119.25" customHeight="1" x14ac:dyDescent="0.25">
      <c r="B17" s="176"/>
      <c r="C17" s="79">
        <v>2.4</v>
      </c>
      <c r="D17" s="79" t="s">
        <v>2774</v>
      </c>
      <c r="E17" s="79" t="s">
        <v>573</v>
      </c>
      <c r="F17" s="79" t="s">
        <v>2775</v>
      </c>
      <c r="G17" s="79" t="s">
        <v>2776</v>
      </c>
      <c r="H17" s="79" t="s">
        <v>2777</v>
      </c>
      <c r="I17" s="79" t="s">
        <v>2295</v>
      </c>
      <c r="J17" s="78"/>
      <c r="K17" s="79" t="s">
        <v>2296</v>
      </c>
    </row>
    <row r="18" spans="1:18" ht="115.5" customHeight="1" x14ac:dyDescent="0.25">
      <c r="A18" s="176">
        <v>2</v>
      </c>
      <c r="B18" s="176"/>
      <c r="C18" s="79">
        <v>2.5</v>
      </c>
      <c r="D18" s="79" t="s">
        <v>2778</v>
      </c>
      <c r="E18" s="79" t="s">
        <v>2285</v>
      </c>
      <c r="F18" s="79" t="s">
        <v>2297</v>
      </c>
      <c r="G18" s="79" t="s">
        <v>2779</v>
      </c>
      <c r="H18" s="79" t="s">
        <v>2780</v>
      </c>
      <c r="I18" s="79" t="s">
        <v>2295</v>
      </c>
      <c r="J18" s="78"/>
      <c r="K18" s="79" t="s">
        <v>2298</v>
      </c>
    </row>
    <row r="19" spans="1:18" ht="122.25" customHeight="1" x14ac:dyDescent="0.25">
      <c r="A19" s="176"/>
      <c r="B19" s="176"/>
      <c r="C19" s="79">
        <v>2.6</v>
      </c>
      <c r="D19" s="79" t="s">
        <v>2299</v>
      </c>
      <c r="E19" s="79" t="s">
        <v>2293</v>
      </c>
      <c r="F19" s="78" t="s">
        <v>2781</v>
      </c>
      <c r="G19" s="79" t="s">
        <v>2779</v>
      </c>
      <c r="H19" s="79" t="s">
        <v>2782</v>
      </c>
      <c r="I19" s="79" t="s">
        <v>2295</v>
      </c>
      <c r="J19" s="78"/>
      <c r="K19" s="79" t="s">
        <v>2783</v>
      </c>
    </row>
    <row r="20" spans="1:18" ht="120" customHeight="1" x14ac:dyDescent="0.25">
      <c r="A20" s="176"/>
      <c r="B20" s="176"/>
      <c r="C20" s="79">
        <v>2.7</v>
      </c>
      <c r="D20" s="79" t="s">
        <v>2784</v>
      </c>
      <c r="E20" s="79" t="s">
        <v>2285</v>
      </c>
      <c r="F20" s="78" t="s">
        <v>2781</v>
      </c>
      <c r="G20" s="79" t="s">
        <v>2779</v>
      </c>
      <c r="H20" s="79" t="s">
        <v>2782</v>
      </c>
      <c r="I20" s="79" t="s">
        <v>2295</v>
      </c>
      <c r="J20" s="78"/>
      <c r="K20" s="79" t="s">
        <v>2785</v>
      </c>
    </row>
    <row r="21" spans="1:18" ht="198" x14ac:dyDescent="0.25">
      <c r="A21" s="176">
        <v>3</v>
      </c>
      <c r="B21" s="176" t="s">
        <v>2300</v>
      </c>
      <c r="C21" s="79">
        <v>3.1</v>
      </c>
      <c r="D21" s="79" t="s">
        <v>2786</v>
      </c>
      <c r="E21" s="79" t="s">
        <v>2285</v>
      </c>
      <c r="F21" s="79" t="s">
        <v>2787</v>
      </c>
      <c r="G21" s="79" t="s">
        <v>2301</v>
      </c>
      <c r="H21" s="63" t="s">
        <v>2302</v>
      </c>
      <c r="I21" s="79" t="s">
        <v>2288</v>
      </c>
      <c r="J21" s="78"/>
      <c r="K21" s="79" t="s">
        <v>2303</v>
      </c>
      <c r="R21" s="145"/>
    </row>
    <row r="22" spans="1:18" ht="181.5" x14ac:dyDescent="0.25">
      <c r="A22" s="176"/>
      <c r="B22" s="176"/>
      <c r="C22" s="79">
        <v>3.2</v>
      </c>
      <c r="D22" s="79" t="s">
        <v>2304</v>
      </c>
      <c r="E22" s="79" t="s">
        <v>1240</v>
      </c>
      <c r="F22" s="79" t="s">
        <v>2788</v>
      </c>
      <c r="H22" s="79" t="s">
        <v>2305</v>
      </c>
      <c r="I22" s="79" t="s">
        <v>2789</v>
      </c>
      <c r="K22" s="79" t="s">
        <v>2306</v>
      </c>
    </row>
    <row r="23" spans="1:18" ht="198" x14ac:dyDescent="0.25">
      <c r="A23" s="176"/>
      <c r="B23" s="176"/>
      <c r="C23" s="79">
        <v>3.3</v>
      </c>
      <c r="D23" s="81" t="s">
        <v>2307</v>
      </c>
      <c r="E23" s="81" t="s">
        <v>632</v>
      </c>
      <c r="F23" s="81" t="s">
        <v>2790</v>
      </c>
      <c r="G23" s="37" t="s">
        <v>2791</v>
      </c>
      <c r="H23" s="81" t="s">
        <v>2792</v>
      </c>
      <c r="I23" s="81" t="s">
        <v>2288</v>
      </c>
      <c r="J23" s="78"/>
    </row>
    <row r="24" spans="1:18" ht="115.5" x14ac:dyDescent="0.25">
      <c r="A24" s="176"/>
      <c r="B24" s="176"/>
      <c r="C24" s="79">
        <v>3.4</v>
      </c>
      <c r="D24" s="78" t="s">
        <v>2308</v>
      </c>
      <c r="E24" s="78" t="s">
        <v>632</v>
      </c>
      <c r="F24" s="78" t="s">
        <v>2793</v>
      </c>
      <c r="G24" s="81" t="s">
        <v>2309</v>
      </c>
      <c r="H24" s="81" t="s">
        <v>2305</v>
      </c>
      <c r="I24" s="81" t="s">
        <v>2310</v>
      </c>
      <c r="J24" s="81"/>
    </row>
    <row r="25" spans="1:18" ht="115.5" x14ac:dyDescent="0.25">
      <c r="A25" s="176"/>
      <c r="B25" s="176"/>
      <c r="C25" s="79">
        <v>3.5</v>
      </c>
      <c r="D25" s="78" t="s">
        <v>2311</v>
      </c>
      <c r="E25" s="78" t="s">
        <v>2312</v>
      </c>
      <c r="F25" s="78" t="s">
        <v>2794</v>
      </c>
      <c r="G25" s="38" t="s">
        <v>2313</v>
      </c>
      <c r="H25" s="81" t="s">
        <v>2305</v>
      </c>
      <c r="I25" s="81" t="s">
        <v>2288</v>
      </c>
      <c r="J25" s="78"/>
    </row>
    <row r="26" spans="1:18" ht="156.75" customHeight="1" x14ac:dyDescent="0.25">
      <c r="A26" s="176">
        <v>4</v>
      </c>
      <c r="B26" s="176" t="s">
        <v>2314</v>
      </c>
      <c r="C26" s="79">
        <v>4.0999999999999996</v>
      </c>
      <c r="D26" s="79" t="s">
        <v>2796</v>
      </c>
      <c r="E26" s="79" t="s">
        <v>406</v>
      </c>
      <c r="F26" s="79" t="s">
        <v>2797</v>
      </c>
      <c r="G26" s="63">
        <v>220000</v>
      </c>
      <c r="H26" s="79" t="s">
        <v>2315</v>
      </c>
      <c r="I26" s="79" t="s">
        <v>2798</v>
      </c>
      <c r="K26" s="79" t="s">
        <v>2795</v>
      </c>
    </row>
    <row r="27" spans="1:18" ht="115.5" x14ac:dyDescent="0.25">
      <c r="A27" s="176"/>
      <c r="B27" s="176"/>
      <c r="C27" s="79">
        <v>4.2</v>
      </c>
      <c r="D27" s="79" t="s">
        <v>2799</v>
      </c>
      <c r="E27" s="79" t="s">
        <v>2316</v>
      </c>
      <c r="F27" s="79" t="s">
        <v>2800</v>
      </c>
      <c r="G27" s="79" t="s">
        <v>2801</v>
      </c>
      <c r="H27" s="79" t="s">
        <v>2317</v>
      </c>
      <c r="I27" s="79" t="s">
        <v>2802</v>
      </c>
    </row>
    <row r="28" spans="1:18" ht="99" x14ac:dyDescent="0.25">
      <c r="A28" s="176"/>
      <c r="B28" s="176"/>
      <c r="C28" s="79">
        <v>4.3</v>
      </c>
      <c r="D28" s="79" t="s">
        <v>2803</v>
      </c>
      <c r="E28" s="79" t="s">
        <v>2318</v>
      </c>
      <c r="F28" s="79" t="s">
        <v>2319</v>
      </c>
      <c r="G28" s="63"/>
      <c r="H28" s="79" t="s">
        <v>2320</v>
      </c>
      <c r="I28" s="79" t="s">
        <v>2321</v>
      </c>
      <c r="K28" s="79" t="s">
        <v>2804</v>
      </c>
    </row>
    <row r="29" spans="1:18" ht="165" x14ac:dyDescent="0.25">
      <c r="A29" s="176"/>
      <c r="B29" s="176"/>
      <c r="C29" s="79">
        <v>4.4000000000000004</v>
      </c>
      <c r="D29" s="79" t="s">
        <v>2805</v>
      </c>
      <c r="E29" s="79" t="s">
        <v>406</v>
      </c>
      <c r="F29" s="79" t="s">
        <v>2806</v>
      </c>
      <c r="G29" s="63"/>
      <c r="H29" s="79" t="s">
        <v>2807</v>
      </c>
      <c r="I29" s="79" t="s">
        <v>2322</v>
      </c>
    </row>
    <row r="30" spans="1:18" ht="99" x14ac:dyDescent="0.25">
      <c r="A30" s="176"/>
      <c r="B30" s="176"/>
      <c r="C30" s="79">
        <v>4.5</v>
      </c>
      <c r="D30" s="79" t="s">
        <v>2808</v>
      </c>
      <c r="E30" s="79" t="s">
        <v>406</v>
      </c>
      <c r="F30" s="79" t="s">
        <v>2809</v>
      </c>
      <c r="G30" s="63"/>
      <c r="H30" s="79" t="s">
        <v>2323</v>
      </c>
      <c r="I30" s="79" t="s">
        <v>2810</v>
      </c>
    </row>
    <row r="31" spans="1:18" ht="115.5" x14ac:dyDescent="0.25">
      <c r="A31" s="176">
        <v>5</v>
      </c>
      <c r="B31" s="176" t="s">
        <v>2324</v>
      </c>
      <c r="C31" s="79">
        <v>5.0999999999999996</v>
      </c>
      <c r="D31" s="79" t="s">
        <v>2811</v>
      </c>
      <c r="E31" s="79" t="s">
        <v>406</v>
      </c>
      <c r="F31" s="79" t="s">
        <v>2812</v>
      </c>
      <c r="G31" s="63">
        <v>20000</v>
      </c>
      <c r="H31" s="79" t="s">
        <v>2325</v>
      </c>
      <c r="I31" s="79" t="s">
        <v>2326</v>
      </c>
    </row>
    <row r="32" spans="1:18" ht="66" x14ac:dyDescent="0.25">
      <c r="A32" s="176"/>
      <c r="B32" s="176"/>
      <c r="C32" s="79">
        <v>5.2</v>
      </c>
      <c r="D32" s="79" t="s">
        <v>2327</v>
      </c>
      <c r="E32" s="79" t="s">
        <v>406</v>
      </c>
      <c r="F32" s="79" t="s">
        <v>2813</v>
      </c>
      <c r="G32" s="65">
        <v>100000</v>
      </c>
      <c r="H32" s="79" t="s">
        <v>2328</v>
      </c>
    </row>
    <row r="33" spans="1:11" ht="115.5" x14ac:dyDescent="0.25">
      <c r="A33" s="176"/>
      <c r="B33" s="176"/>
      <c r="C33" s="79">
        <v>5.3</v>
      </c>
      <c r="D33" s="79" t="s">
        <v>2329</v>
      </c>
      <c r="E33" s="79" t="s">
        <v>406</v>
      </c>
      <c r="F33" s="79" t="s">
        <v>2330</v>
      </c>
      <c r="G33" s="65">
        <v>30000</v>
      </c>
      <c r="H33" s="79" t="s">
        <v>2331</v>
      </c>
      <c r="I33" s="79" t="s">
        <v>2326</v>
      </c>
    </row>
    <row r="34" spans="1:11" ht="214.5" x14ac:dyDescent="0.25">
      <c r="A34" s="176"/>
      <c r="B34" s="176"/>
      <c r="C34" s="79">
        <v>5.4</v>
      </c>
      <c r="D34" s="79" t="s">
        <v>2332</v>
      </c>
      <c r="E34" s="79" t="s">
        <v>406</v>
      </c>
      <c r="F34" s="79" t="s">
        <v>2333</v>
      </c>
      <c r="G34" s="85">
        <v>50000</v>
      </c>
      <c r="H34" s="79" t="s">
        <v>2334</v>
      </c>
    </row>
    <row r="35" spans="1:11" ht="409.5" x14ac:dyDescent="0.25">
      <c r="A35" s="176">
        <v>6</v>
      </c>
      <c r="B35" s="176" t="s">
        <v>2335</v>
      </c>
      <c r="C35" s="79">
        <v>6.1</v>
      </c>
      <c r="D35" s="79" t="s">
        <v>2336</v>
      </c>
      <c r="E35" s="79" t="s">
        <v>406</v>
      </c>
      <c r="F35" s="79" t="s">
        <v>2874</v>
      </c>
      <c r="G35" s="63"/>
      <c r="H35" s="79" t="s">
        <v>2337</v>
      </c>
      <c r="I35" s="79" t="s">
        <v>2338</v>
      </c>
      <c r="K35" s="79" t="s">
        <v>2814</v>
      </c>
    </row>
    <row r="36" spans="1:11" ht="148.5" x14ac:dyDescent="0.25">
      <c r="A36" s="176"/>
      <c r="B36" s="176"/>
      <c r="C36" s="79">
        <v>6.2</v>
      </c>
      <c r="D36" s="79" t="s">
        <v>2815</v>
      </c>
      <c r="E36" s="79" t="s">
        <v>406</v>
      </c>
      <c r="F36" s="79" t="s">
        <v>2816</v>
      </c>
      <c r="G36" s="63"/>
      <c r="H36" s="79" t="s">
        <v>2339</v>
      </c>
    </row>
    <row r="37" spans="1:11" ht="214.5" x14ac:dyDescent="0.25">
      <c r="A37" s="176"/>
      <c r="B37" s="176"/>
      <c r="C37" s="79">
        <v>6.3</v>
      </c>
      <c r="D37" s="79" t="s">
        <v>2340</v>
      </c>
      <c r="E37" s="79" t="s">
        <v>406</v>
      </c>
      <c r="F37" s="79" t="s">
        <v>2818</v>
      </c>
      <c r="G37" s="63"/>
      <c r="H37" s="79" t="s">
        <v>2819</v>
      </c>
      <c r="K37" s="79" t="s">
        <v>2817</v>
      </c>
    </row>
    <row r="38" spans="1:11" ht="214.5" x14ac:dyDescent="0.25">
      <c r="A38" s="176"/>
      <c r="B38" s="176"/>
      <c r="C38" s="78">
        <v>6.4</v>
      </c>
      <c r="D38" s="78" t="s">
        <v>2341</v>
      </c>
      <c r="E38" s="78" t="s">
        <v>406</v>
      </c>
      <c r="F38" s="78" t="s">
        <v>2342</v>
      </c>
      <c r="G38" s="64"/>
      <c r="H38" s="78" t="s">
        <v>2343</v>
      </c>
      <c r="I38" s="78"/>
      <c r="J38" s="78"/>
      <c r="K38" s="78"/>
    </row>
    <row r="39" spans="1:11" ht="181.5" x14ac:dyDescent="0.25">
      <c r="A39" s="176"/>
      <c r="B39" s="176"/>
      <c r="C39" s="79">
        <v>6.5</v>
      </c>
      <c r="D39" s="79" t="s">
        <v>2344</v>
      </c>
      <c r="E39" s="79" t="s">
        <v>406</v>
      </c>
      <c r="F39" s="79" t="s">
        <v>2820</v>
      </c>
      <c r="G39" s="63"/>
      <c r="H39" s="79" t="s">
        <v>2345</v>
      </c>
    </row>
    <row r="40" spans="1:11" ht="165" x14ac:dyDescent="0.25">
      <c r="A40" s="176"/>
      <c r="B40" s="176"/>
      <c r="C40" s="79">
        <v>6.6</v>
      </c>
      <c r="D40" s="79" t="s">
        <v>2821</v>
      </c>
      <c r="E40" s="79" t="s">
        <v>406</v>
      </c>
      <c r="F40" s="78" t="s">
        <v>2822</v>
      </c>
      <c r="G40" s="63">
        <v>7900</v>
      </c>
      <c r="H40" s="79" t="s">
        <v>2346</v>
      </c>
    </row>
    <row r="41" spans="1:11" ht="82.5" x14ac:dyDescent="0.25">
      <c r="A41" s="176"/>
      <c r="B41" s="176"/>
      <c r="C41" s="79">
        <v>6.7</v>
      </c>
      <c r="D41" s="79" t="s">
        <v>2823</v>
      </c>
      <c r="E41" s="79" t="s">
        <v>406</v>
      </c>
      <c r="F41" s="79" t="s">
        <v>2347</v>
      </c>
      <c r="G41" s="63">
        <v>45000</v>
      </c>
      <c r="H41" s="79" t="s">
        <v>2348</v>
      </c>
    </row>
    <row r="42" spans="1:11" ht="181.5" x14ac:dyDescent="0.25">
      <c r="A42" s="176"/>
      <c r="B42" s="176"/>
      <c r="C42" s="79">
        <v>6.8</v>
      </c>
      <c r="D42" s="79" t="s">
        <v>2825</v>
      </c>
      <c r="E42" s="79" t="s">
        <v>406</v>
      </c>
      <c r="F42" s="79" t="s">
        <v>2824</v>
      </c>
      <c r="G42" s="63">
        <v>31000</v>
      </c>
      <c r="H42" s="79" t="s">
        <v>2348</v>
      </c>
    </row>
    <row r="43" spans="1:11" ht="99" x14ac:dyDescent="0.25">
      <c r="A43" s="176">
        <v>7</v>
      </c>
      <c r="B43" s="176" t="s">
        <v>2349</v>
      </c>
      <c r="C43" s="79">
        <v>7.1</v>
      </c>
      <c r="D43" s="79" t="s">
        <v>2826</v>
      </c>
      <c r="E43" s="79" t="s">
        <v>406</v>
      </c>
      <c r="F43" s="78" t="s">
        <v>2827</v>
      </c>
      <c r="G43" s="63">
        <v>5000</v>
      </c>
      <c r="H43" s="79" t="s">
        <v>2350</v>
      </c>
    </row>
    <row r="44" spans="1:11" ht="132" x14ac:dyDescent="0.25">
      <c r="A44" s="176"/>
      <c r="B44" s="176"/>
      <c r="C44" s="79">
        <v>7.2</v>
      </c>
      <c r="D44" s="79" t="s">
        <v>2351</v>
      </c>
      <c r="E44" s="79" t="s">
        <v>406</v>
      </c>
      <c r="F44" s="79" t="s">
        <v>2352</v>
      </c>
      <c r="G44" s="63">
        <v>1000</v>
      </c>
      <c r="H44" s="79" t="s">
        <v>2353</v>
      </c>
    </row>
    <row r="45" spans="1:11" ht="139.5" customHeight="1" x14ac:dyDescent="0.25">
      <c r="A45" s="176"/>
      <c r="B45" s="176"/>
      <c r="C45" s="79">
        <v>7.3</v>
      </c>
      <c r="D45" s="79" t="s">
        <v>2828</v>
      </c>
      <c r="E45" s="79" t="s">
        <v>406</v>
      </c>
      <c r="F45" s="79" t="s">
        <v>2601</v>
      </c>
      <c r="G45" s="63">
        <v>83000</v>
      </c>
      <c r="H45" s="79" t="s">
        <v>2354</v>
      </c>
    </row>
    <row r="46" spans="1:11" ht="105" customHeight="1" x14ac:dyDescent="0.25">
      <c r="A46" s="176"/>
      <c r="B46" s="176"/>
      <c r="C46" s="79">
        <v>7.4</v>
      </c>
      <c r="D46" s="79" t="s">
        <v>2355</v>
      </c>
      <c r="E46" s="79" t="s">
        <v>406</v>
      </c>
      <c r="F46" s="79" t="s">
        <v>2829</v>
      </c>
      <c r="G46" s="63">
        <v>52000</v>
      </c>
      <c r="H46" s="79" t="s">
        <v>2354</v>
      </c>
    </row>
    <row r="47" spans="1:11" ht="207.75" customHeight="1" x14ac:dyDescent="0.25">
      <c r="A47" s="176">
        <v>8</v>
      </c>
      <c r="B47" s="176" t="s">
        <v>2356</v>
      </c>
      <c r="C47" s="79">
        <v>8.1</v>
      </c>
      <c r="D47" s="79" t="s">
        <v>2830</v>
      </c>
      <c r="E47" s="79" t="s">
        <v>406</v>
      </c>
      <c r="F47" s="79" t="s">
        <v>2831</v>
      </c>
      <c r="G47" s="63" t="s">
        <v>2357</v>
      </c>
      <c r="H47" s="79" t="s">
        <v>2358</v>
      </c>
    </row>
    <row r="48" spans="1:11" ht="66" x14ac:dyDescent="0.25">
      <c r="A48" s="176"/>
      <c r="B48" s="176"/>
      <c r="C48" s="79">
        <v>8.1999999999999993</v>
      </c>
      <c r="D48" s="79" t="s">
        <v>2832</v>
      </c>
      <c r="E48" s="79" t="s">
        <v>2285</v>
      </c>
      <c r="F48" s="79" t="s">
        <v>2359</v>
      </c>
      <c r="G48" s="63">
        <v>50000</v>
      </c>
      <c r="H48" s="79" t="s">
        <v>2358</v>
      </c>
    </row>
    <row r="49" spans="1:11" ht="115.5" x14ac:dyDescent="0.25">
      <c r="A49" s="176"/>
      <c r="B49" s="176"/>
      <c r="C49" s="79">
        <v>8.3000000000000007</v>
      </c>
      <c r="D49" s="79" t="s">
        <v>2360</v>
      </c>
      <c r="E49" s="79" t="s">
        <v>406</v>
      </c>
      <c r="F49" s="79" t="s">
        <v>2361</v>
      </c>
      <c r="G49" s="63">
        <v>500000</v>
      </c>
      <c r="H49" s="79" t="s">
        <v>2362</v>
      </c>
    </row>
    <row r="50" spans="1:11" ht="99" x14ac:dyDescent="0.25">
      <c r="A50" s="176"/>
      <c r="B50" s="176"/>
      <c r="C50" s="79">
        <v>8.4</v>
      </c>
      <c r="D50" s="79" t="s">
        <v>2833</v>
      </c>
      <c r="E50" s="79" t="s">
        <v>406</v>
      </c>
      <c r="F50" s="79" t="s">
        <v>2834</v>
      </c>
      <c r="G50" s="63">
        <v>150000</v>
      </c>
      <c r="H50" s="79" t="s">
        <v>2363</v>
      </c>
    </row>
    <row r="51" spans="1:11" ht="115.5" x14ac:dyDescent="0.25">
      <c r="A51" s="176"/>
      <c r="B51" s="176"/>
      <c r="C51" s="79">
        <v>8.5</v>
      </c>
      <c r="D51" s="79" t="s">
        <v>2835</v>
      </c>
      <c r="E51" s="79" t="s">
        <v>406</v>
      </c>
      <c r="F51" s="79" t="s">
        <v>2836</v>
      </c>
      <c r="G51" s="63">
        <v>300000</v>
      </c>
      <c r="H51" s="79" t="s">
        <v>2837</v>
      </c>
    </row>
    <row r="52" spans="1:11" ht="66" x14ac:dyDescent="0.25">
      <c r="A52" s="176">
        <v>9</v>
      </c>
      <c r="B52" s="176" t="s">
        <v>2364</v>
      </c>
      <c r="C52" s="79">
        <v>9.1</v>
      </c>
      <c r="D52" s="78" t="s">
        <v>2838</v>
      </c>
      <c r="E52" s="79" t="s">
        <v>2365</v>
      </c>
      <c r="F52" s="79" t="s">
        <v>2366</v>
      </c>
      <c r="G52" s="63" t="s">
        <v>2367</v>
      </c>
      <c r="H52" s="79" t="s">
        <v>2368</v>
      </c>
      <c r="I52" s="79" t="s">
        <v>2369</v>
      </c>
      <c r="J52" s="78" t="s">
        <v>2549</v>
      </c>
      <c r="K52" s="127"/>
    </row>
    <row r="53" spans="1:11" ht="148.5" x14ac:dyDescent="0.25">
      <c r="A53" s="176"/>
      <c r="B53" s="176"/>
      <c r="C53" s="79">
        <v>9.1999999999999993</v>
      </c>
      <c r="D53" s="79" t="s">
        <v>2839</v>
      </c>
      <c r="E53" s="79" t="s">
        <v>406</v>
      </c>
      <c r="F53" s="79" t="s">
        <v>2370</v>
      </c>
      <c r="G53" s="65" t="s">
        <v>2371</v>
      </c>
      <c r="H53" s="79" t="s">
        <v>2372</v>
      </c>
      <c r="I53" s="79" t="s">
        <v>2369</v>
      </c>
      <c r="J53" s="78"/>
      <c r="K53" s="79" t="s">
        <v>2373</v>
      </c>
    </row>
    <row r="54" spans="1:11" ht="33" x14ac:dyDescent="0.25">
      <c r="A54" s="176"/>
      <c r="B54" s="176"/>
      <c r="C54" s="79">
        <v>9.3000000000000007</v>
      </c>
      <c r="D54" s="127" t="s">
        <v>2912</v>
      </c>
      <c r="E54" s="79" t="s">
        <v>1759</v>
      </c>
      <c r="F54" s="79" t="s">
        <v>2840</v>
      </c>
      <c r="G54" s="65">
        <v>3000</v>
      </c>
      <c r="I54" s="79" t="s">
        <v>2369</v>
      </c>
      <c r="K54" s="79" t="s">
        <v>2373</v>
      </c>
    </row>
    <row r="55" spans="1:11" ht="49.5" x14ac:dyDescent="0.25">
      <c r="A55" s="176"/>
      <c r="B55" s="176"/>
      <c r="C55" s="79">
        <v>9.4</v>
      </c>
      <c r="D55" s="78" t="s">
        <v>2374</v>
      </c>
      <c r="E55" s="78" t="s">
        <v>1759</v>
      </c>
      <c r="F55" s="78" t="s">
        <v>2841</v>
      </c>
      <c r="G55" s="79" t="s">
        <v>2599</v>
      </c>
      <c r="H55" s="79" t="s">
        <v>2372</v>
      </c>
      <c r="I55" s="79" t="s">
        <v>2369</v>
      </c>
      <c r="J55" s="78" t="s">
        <v>2549</v>
      </c>
      <c r="K55" s="79" t="s">
        <v>2373</v>
      </c>
    </row>
    <row r="56" spans="1:11" ht="66" x14ac:dyDescent="0.25">
      <c r="A56" s="176"/>
      <c r="B56" s="176"/>
      <c r="C56" s="79">
        <v>9.5</v>
      </c>
      <c r="D56" s="79" t="s">
        <v>2842</v>
      </c>
      <c r="E56" s="79" t="s">
        <v>1735</v>
      </c>
      <c r="F56" s="79" t="s">
        <v>2375</v>
      </c>
      <c r="G56" s="79" t="s">
        <v>2376</v>
      </c>
      <c r="H56" s="79" t="s">
        <v>2377</v>
      </c>
      <c r="I56" s="79" t="s">
        <v>2369</v>
      </c>
      <c r="J56" s="78"/>
      <c r="K56" s="79" t="s">
        <v>2373</v>
      </c>
    </row>
    <row r="57" spans="1:11" ht="99" x14ac:dyDescent="0.25">
      <c r="A57" s="176"/>
      <c r="B57" s="176"/>
      <c r="C57" s="79">
        <v>9.6</v>
      </c>
      <c r="D57" s="79" t="s">
        <v>2843</v>
      </c>
      <c r="E57" s="79" t="s">
        <v>406</v>
      </c>
      <c r="F57" s="79" t="s">
        <v>2378</v>
      </c>
      <c r="G57" s="79" t="s">
        <v>2379</v>
      </c>
      <c r="I57" s="79" t="s">
        <v>2369</v>
      </c>
      <c r="J57" s="78"/>
      <c r="K57" s="79" t="s">
        <v>2373</v>
      </c>
    </row>
    <row r="58" spans="1:11" ht="132" x14ac:dyDescent="0.25">
      <c r="A58" s="176"/>
      <c r="B58" s="176"/>
      <c r="C58" s="79">
        <v>9.6999999999999993</v>
      </c>
      <c r="D58" s="79" t="s">
        <v>2844</v>
      </c>
      <c r="E58" s="79" t="s">
        <v>406</v>
      </c>
      <c r="F58" s="79" t="s">
        <v>2845</v>
      </c>
      <c r="G58" s="79" t="s">
        <v>2380</v>
      </c>
      <c r="H58" s="79" t="s">
        <v>2381</v>
      </c>
      <c r="I58" s="79" t="s">
        <v>2369</v>
      </c>
      <c r="J58" s="78"/>
      <c r="K58" s="79" t="s">
        <v>2373</v>
      </c>
    </row>
    <row r="59" spans="1:11" ht="66" x14ac:dyDescent="0.25">
      <c r="A59" s="176"/>
      <c r="B59" s="176"/>
      <c r="C59" s="79">
        <v>9.8000000000000007</v>
      </c>
      <c r="D59" s="79" t="s">
        <v>2846</v>
      </c>
      <c r="E59" s="79" t="s">
        <v>2293</v>
      </c>
      <c r="F59" s="79" t="s">
        <v>2847</v>
      </c>
      <c r="G59" s="79" t="s">
        <v>2382</v>
      </c>
      <c r="H59" s="79" t="s">
        <v>2368</v>
      </c>
      <c r="I59" s="79" t="s">
        <v>2369</v>
      </c>
      <c r="J59" s="78"/>
      <c r="K59" s="79" t="s">
        <v>2373</v>
      </c>
    </row>
    <row r="60" spans="1:11" ht="82.5" x14ac:dyDescent="0.25">
      <c r="A60" s="176"/>
      <c r="B60" s="176"/>
      <c r="C60" s="79">
        <v>9.9</v>
      </c>
      <c r="D60" s="78" t="s">
        <v>2848</v>
      </c>
      <c r="E60" s="78" t="s">
        <v>2383</v>
      </c>
      <c r="F60" s="78" t="s">
        <v>2384</v>
      </c>
      <c r="G60" s="79" t="s">
        <v>2385</v>
      </c>
      <c r="H60" s="79" t="s">
        <v>2372</v>
      </c>
      <c r="I60" s="79" t="s">
        <v>2369</v>
      </c>
      <c r="J60" s="78" t="s">
        <v>2550</v>
      </c>
      <c r="K60" s="79" t="s">
        <v>2373</v>
      </c>
    </row>
    <row r="61" spans="1:11" ht="66" x14ac:dyDescent="0.25">
      <c r="A61" s="176">
        <v>10</v>
      </c>
      <c r="B61" s="176" t="s">
        <v>2386</v>
      </c>
      <c r="C61" s="79">
        <v>10.1</v>
      </c>
      <c r="D61" s="79" t="s">
        <v>2849</v>
      </c>
      <c r="E61" s="79" t="s">
        <v>395</v>
      </c>
      <c r="F61" s="79" t="s">
        <v>2850</v>
      </c>
      <c r="G61" s="65" t="s">
        <v>2387</v>
      </c>
      <c r="H61" s="79" t="s">
        <v>2372</v>
      </c>
      <c r="I61" s="79" t="s">
        <v>2369</v>
      </c>
      <c r="J61" s="78"/>
    </row>
    <row r="62" spans="1:11" ht="99" x14ac:dyDescent="0.25">
      <c r="A62" s="176"/>
      <c r="B62" s="176"/>
      <c r="C62" s="79">
        <v>10.199999999999999</v>
      </c>
      <c r="D62" s="79" t="s">
        <v>2851</v>
      </c>
      <c r="E62" s="79" t="s">
        <v>406</v>
      </c>
      <c r="F62" s="79" t="s">
        <v>2388</v>
      </c>
      <c r="G62" s="79" t="s">
        <v>2389</v>
      </c>
      <c r="H62" s="79" t="s">
        <v>2852</v>
      </c>
      <c r="I62" s="79" t="s">
        <v>2369</v>
      </c>
      <c r="J62" s="78" t="s">
        <v>2550</v>
      </c>
      <c r="K62" s="79" t="s">
        <v>2373</v>
      </c>
    </row>
    <row r="63" spans="1:11" ht="115.5" x14ac:dyDescent="0.25">
      <c r="A63" s="176"/>
      <c r="B63" s="176"/>
      <c r="C63" s="79">
        <v>10.3</v>
      </c>
      <c r="D63" s="79" t="s">
        <v>2390</v>
      </c>
      <c r="F63" s="79" t="s">
        <v>2391</v>
      </c>
      <c r="G63" s="79" t="s">
        <v>2392</v>
      </c>
      <c r="H63" s="79" t="s">
        <v>2393</v>
      </c>
      <c r="I63" s="79" t="s">
        <v>2369</v>
      </c>
      <c r="J63" s="78" t="s">
        <v>2551</v>
      </c>
      <c r="K63" s="79" t="s">
        <v>2394</v>
      </c>
    </row>
    <row r="64" spans="1:11" ht="247.5" x14ac:dyDescent="0.25">
      <c r="A64" s="176">
        <v>11</v>
      </c>
      <c r="B64" s="176" t="s">
        <v>2395</v>
      </c>
      <c r="C64" s="79">
        <v>11.1</v>
      </c>
      <c r="D64" s="79" t="s">
        <v>2853</v>
      </c>
      <c r="E64" s="79" t="s">
        <v>2396</v>
      </c>
      <c r="F64" s="79" t="s">
        <v>2854</v>
      </c>
      <c r="G64" s="79" t="s">
        <v>2397</v>
      </c>
      <c r="H64" s="79" t="s">
        <v>2398</v>
      </c>
      <c r="I64" s="79" t="s">
        <v>2399</v>
      </c>
    </row>
    <row r="65" spans="1:9" ht="66" x14ac:dyDescent="0.25">
      <c r="A65" s="176"/>
      <c r="B65" s="176"/>
      <c r="C65" s="79">
        <v>11.2</v>
      </c>
      <c r="D65" s="79" t="s">
        <v>2855</v>
      </c>
      <c r="E65" s="79" t="s">
        <v>188</v>
      </c>
      <c r="F65" s="79" t="s">
        <v>2400</v>
      </c>
      <c r="G65" s="66">
        <v>2500000</v>
      </c>
      <c r="H65" s="79" t="s">
        <v>2401</v>
      </c>
      <c r="I65" s="79" t="s">
        <v>2399</v>
      </c>
    </row>
    <row r="66" spans="1:9" ht="339" customHeight="1" x14ac:dyDescent="0.25">
      <c r="A66" s="176"/>
      <c r="B66" s="176"/>
      <c r="C66" s="79">
        <v>11.3</v>
      </c>
      <c r="D66" s="79" t="s">
        <v>2402</v>
      </c>
      <c r="E66" s="79" t="s">
        <v>188</v>
      </c>
      <c r="F66" s="78" t="s">
        <v>2856</v>
      </c>
      <c r="G66" s="63">
        <v>1550000</v>
      </c>
      <c r="H66" s="79" t="s">
        <v>2399</v>
      </c>
      <c r="I66" s="79" t="s">
        <v>2399</v>
      </c>
    </row>
    <row r="67" spans="1:9" ht="214.5" x14ac:dyDescent="0.25">
      <c r="A67" s="176"/>
      <c r="B67" s="176"/>
      <c r="C67" s="79">
        <v>11.4</v>
      </c>
      <c r="D67" s="79" t="s">
        <v>2403</v>
      </c>
      <c r="E67" s="79" t="s">
        <v>188</v>
      </c>
      <c r="F67" s="79" t="s">
        <v>2857</v>
      </c>
      <c r="G67" s="63">
        <v>350000</v>
      </c>
      <c r="H67" s="79" t="s">
        <v>2404</v>
      </c>
      <c r="I67" s="79" t="s">
        <v>2399</v>
      </c>
    </row>
  </sheetData>
  <mergeCells count="28">
    <mergeCell ref="A61:A63"/>
    <mergeCell ref="B61:B63"/>
    <mergeCell ref="A64:A67"/>
    <mergeCell ref="B64:B67"/>
    <mergeCell ref="A43:A46"/>
    <mergeCell ref="B43:B46"/>
    <mergeCell ref="A47:A51"/>
    <mergeCell ref="B47:B51"/>
    <mergeCell ref="A52:A60"/>
    <mergeCell ref="B52:B60"/>
    <mergeCell ref="A26:A30"/>
    <mergeCell ref="B26:B30"/>
    <mergeCell ref="A31:A34"/>
    <mergeCell ref="B31:B34"/>
    <mergeCell ref="A35:A42"/>
    <mergeCell ref="B35:B42"/>
    <mergeCell ref="A5:A11"/>
    <mergeCell ref="B5:B11"/>
    <mergeCell ref="B14:B20"/>
    <mergeCell ref="A18:A20"/>
    <mergeCell ref="A21:A25"/>
    <mergeCell ref="B21:B25"/>
    <mergeCell ref="A1:K1"/>
    <mergeCell ref="A2:K2"/>
    <mergeCell ref="A3:B3"/>
    <mergeCell ref="C3:K3"/>
    <mergeCell ref="A4:B4"/>
    <mergeCell ref="C4:D4"/>
  </mergeCells>
  <pageMargins left="0.7" right="0.7" top="0.75" bottom="0.75" header="0.3" footer="0.3"/>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F6" sqref="F6"/>
    </sheetView>
  </sheetViews>
  <sheetFormatPr defaultRowHeight="15" x14ac:dyDescent="0.25"/>
  <cols>
    <col min="1" max="1" width="3.28515625" style="82" customWidth="1"/>
    <col min="2" max="2" width="18" style="82" customWidth="1"/>
    <col min="3" max="3" width="6.85546875" style="82" customWidth="1"/>
    <col min="4" max="4" width="22.42578125" style="82" customWidth="1"/>
    <col min="5" max="5" width="11.42578125" style="82" customWidth="1"/>
    <col min="6" max="6" width="53.42578125" style="82" customWidth="1"/>
    <col min="7" max="7" width="13.7109375" style="82" customWidth="1"/>
    <col min="8" max="8" width="12.140625" style="82" customWidth="1"/>
    <col min="9" max="9" width="17" style="82" customWidth="1"/>
    <col min="10" max="10" width="13.42578125" style="82" customWidth="1"/>
    <col min="11" max="11" width="19" style="82" customWidth="1"/>
    <col min="12" max="256" width="9.140625" style="82"/>
    <col min="257" max="257" width="3.28515625" style="82" customWidth="1"/>
    <col min="258" max="258" width="35" style="82" customWidth="1"/>
    <col min="259" max="259" width="6.85546875" style="82" customWidth="1"/>
    <col min="260" max="260" width="33.5703125" style="82" customWidth="1"/>
    <col min="261" max="261" width="11.42578125" style="82" customWidth="1"/>
    <col min="262" max="262" width="59.7109375" style="82" customWidth="1"/>
    <col min="263" max="263" width="16.28515625" style="82" customWidth="1"/>
    <col min="264" max="264" width="16.85546875" style="82" customWidth="1"/>
    <col min="265" max="265" width="20.85546875" style="82" customWidth="1"/>
    <col min="266" max="266" width="18" style="82" customWidth="1"/>
    <col min="267" max="267" width="21.7109375" style="82" customWidth="1"/>
    <col min="268" max="512" width="9.140625" style="82"/>
    <col min="513" max="513" width="3.28515625" style="82" customWidth="1"/>
    <col min="514" max="514" width="35" style="82" customWidth="1"/>
    <col min="515" max="515" width="6.85546875" style="82" customWidth="1"/>
    <col min="516" max="516" width="33.5703125" style="82" customWidth="1"/>
    <col min="517" max="517" width="11.42578125" style="82" customWidth="1"/>
    <col min="518" max="518" width="59.7109375" style="82" customWidth="1"/>
    <col min="519" max="519" width="16.28515625" style="82" customWidth="1"/>
    <col min="520" max="520" width="16.85546875" style="82" customWidth="1"/>
    <col min="521" max="521" width="20.85546875" style="82" customWidth="1"/>
    <col min="522" max="522" width="18" style="82" customWidth="1"/>
    <col min="523" max="523" width="21.7109375" style="82" customWidth="1"/>
    <col min="524" max="768" width="9.140625" style="82"/>
    <col min="769" max="769" width="3.28515625" style="82" customWidth="1"/>
    <col min="770" max="770" width="35" style="82" customWidth="1"/>
    <col min="771" max="771" width="6.85546875" style="82" customWidth="1"/>
    <col min="772" max="772" width="33.5703125" style="82" customWidth="1"/>
    <col min="773" max="773" width="11.42578125" style="82" customWidth="1"/>
    <col min="774" max="774" width="59.7109375" style="82" customWidth="1"/>
    <col min="775" max="775" width="16.28515625" style="82" customWidth="1"/>
    <col min="776" max="776" width="16.85546875" style="82" customWidth="1"/>
    <col min="777" max="777" width="20.85546875" style="82" customWidth="1"/>
    <col min="778" max="778" width="18" style="82" customWidth="1"/>
    <col min="779" max="779" width="21.7109375" style="82" customWidth="1"/>
    <col min="780" max="1024" width="9.140625" style="82"/>
    <col min="1025" max="1025" width="3.28515625" style="82" customWidth="1"/>
    <col min="1026" max="1026" width="35" style="82" customWidth="1"/>
    <col min="1027" max="1027" width="6.85546875" style="82" customWidth="1"/>
    <col min="1028" max="1028" width="33.5703125" style="82" customWidth="1"/>
    <col min="1029" max="1029" width="11.42578125" style="82" customWidth="1"/>
    <col min="1030" max="1030" width="59.7109375" style="82" customWidth="1"/>
    <col min="1031" max="1031" width="16.28515625" style="82" customWidth="1"/>
    <col min="1032" max="1032" width="16.85546875" style="82" customWidth="1"/>
    <col min="1033" max="1033" width="20.85546875" style="82" customWidth="1"/>
    <col min="1034" max="1034" width="18" style="82" customWidth="1"/>
    <col min="1035" max="1035" width="21.7109375" style="82" customWidth="1"/>
    <col min="1036" max="1280" width="9.140625" style="82"/>
    <col min="1281" max="1281" width="3.28515625" style="82" customWidth="1"/>
    <col min="1282" max="1282" width="35" style="82" customWidth="1"/>
    <col min="1283" max="1283" width="6.85546875" style="82" customWidth="1"/>
    <col min="1284" max="1284" width="33.5703125" style="82" customWidth="1"/>
    <col min="1285" max="1285" width="11.42578125" style="82" customWidth="1"/>
    <col min="1286" max="1286" width="59.7109375" style="82" customWidth="1"/>
    <col min="1287" max="1287" width="16.28515625" style="82" customWidth="1"/>
    <col min="1288" max="1288" width="16.85546875" style="82" customWidth="1"/>
    <col min="1289" max="1289" width="20.85546875" style="82" customWidth="1"/>
    <col min="1290" max="1290" width="18" style="82" customWidth="1"/>
    <col min="1291" max="1291" width="21.7109375" style="82" customWidth="1"/>
    <col min="1292" max="1536" width="9.140625" style="82"/>
    <col min="1537" max="1537" width="3.28515625" style="82" customWidth="1"/>
    <col min="1538" max="1538" width="35" style="82" customWidth="1"/>
    <col min="1539" max="1539" width="6.85546875" style="82" customWidth="1"/>
    <col min="1540" max="1540" width="33.5703125" style="82" customWidth="1"/>
    <col min="1541" max="1541" width="11.42578125" style="82" customWidth="1"/>
    <col min="1542" max="1542" width="59.7109375" style="82" customWidth="1"/>
    <col min="1543" max="1543" width="16.28515625" style="82" customWidth="1"/>
    <col min="1544" max="1544" width="16.85546875" style="82" customWidth="1"/>
    <col min="1545" max="1545" width="20.85546875" style="82" customWidth="1"/>
    <col min="1546" max="1546" width="18" style="82" customWidth="1"/>
    <col min="1547" max="1547" width="21.7109375" style="82" customWidth="1"/>
    <col min="1548" max="1792" width="9.140625" style="82"/>
    <col min="1793" max="1793" width="3.28515625" style="82" customWidth="1"/>
    <col min="1794" max="1794" width="35" style="82" customWidth="1"/>
    <col min="1795" max="1795" width="6.85546875" style="82" customWidth="1"/>
    <col min="1796" max="1796" width="33.5703125" style="82" customWidth="1"/>
    <col min="1797" max="1797" width="11.42578125" style="82" customWidth="1"/>
    <col min="1798" max="1798" width="59.7109375" style="82" customWidth="1"/>
    <col min="1799" max="1799" width="16.28515625" style="82" customWidth="1"/>
    <col min="1800" max="1800" width="16.85546875" style="82" customWidth="1"/>
    <col min="1801" max="1801" width="20.85546875" style="82" customWidth="1"/>
    <col min="1802" max="1802" width="18" style="82" customWidth="1"/>
    <col min="1803" max="1803" width="21.7109375" style="82" customWidth="1"/>
    <col min="1804" max="2048" width="9.140625" style="82"/>
    <col min="2049" max="2049" width="3.28515625" style="82" customWidth="1"/>
    <col min="2050" max="2050" width="35" style="82" customWidth="1"/>
    <col min="2051" max="2051" width="6.85546875" style="82" customWidth="1"/>
    <col min="2052" max="2052" width="33.5703125" style="82" customWidth="1"/>
    <col min="2053" max="2053" width="11.42578125" style="82" customWidth="1"/>
    <col min="2054" max="2054" width="59.7109375" style="82" customWidth="1"/>
    <col min="2055" max="2055" width="16.28515625" style="82" customWidth="1"/>
    <col min="2056" max="2056" width="16.85546875" style="82" customWidth="1"/>
    <col min="2057" max="2057" width="20.85546875" style="82" customWidth="1"/>
    <col min="2058" max="2058" width="18" style="82" customWidth="1"/>
    <col min="2059" max="2059" width="21.7109375" style="82" customWidth="1"/>
    <col min="2060" max="2304" width="9.140625" style="82"/>
    <col min="2305" max="2305" width="3.28515625" style="82" customWidth="1"/>
    <col min="2306" max="2306" width="35" style="82" customWidth="1"/>
    <col min="2307" max="2307" width="6.85546875" style="82" customWidth="1"/>
    <col min="2308" max="2308" width="33.5703125" style="82" customWidth="1"/>
    <col min="2309" max="2309" width="11.42578125" style="82" customWidth="1"/>
    <col min="2310" max="2310" width="59.7109375" style="82" customWidth="1"/>
    <col min="2311" max="2311" width="16.28515625" style="82" customWidth="1"/>
    <col min="2312" max="2312" width="16.85546875" style="82" customWidth="1"/>
    <col min="2313" max="2313" width="20.85546875" style="82" customWidth="1"/>
    <col min="2314" max="2314" width="18" style="82" customWidth="1"/>
    <col min="2315" max="2315" width="21.7109375" style="82" customWidth="1"/>
    <col min="2316" max="2560" width="9.140625" style="82"/>
    <col min="2561" max="2561" width="3.28515625" style="82" customWidth="1"/>
    <col min="2562" max="2562" width="35" style="82" customWidth="1"/>
    <col min="2563" max="2563" width="6.85546875" style="82" customWidth="1"/>
    <col min="2564" max="2564" width="33.5703125" style="82" customWidth="1"/>
    <col min="2565" max="2565" width="11.42578125" style="82" customWidth="1"/>
    <col min="2566" max="2566" width="59.7109375" style="82" customWidth="1"/>
    <col min="2567" max="2567" width="16.28515625" style="82" customWidth="1"/>
    <col min="2568" max="2568" width="16.85546875" style="82" customWidth="1"/>
    <col min="2569" max="2569" width="20.85546875" style="82" customWidth="1"/>
    <col min="2570" max="2570" width="18" style="82" customWidth="1"/>
    <col min="2571" max="2571" width="21.7109375" style="82" customWidth="1"/>
    <col min="2572" max="2816" width="9.140625" style="82"/>
    <col min="2817" max="2817" width="3.28515625" style="82" customWidth="1"/>
    <col min="2818" max="2818" width="35" style="82" customWidth="1"/>
    <col min="2819" max="2819" width="6.85546875" style="82" customWidth="1"/>
    <col min="2820" max="2820" width="33.5703125" style="82" customWidth="1"/>
    <col min="2821" max="2821" width="11.42578125" style="82" customWidth="1"/>
    <col min="2822" max="2822" width="59.7109375" style="82" customWidth="1"/>
    <col min="2823" max="2823" width="16.28515625" style="82" customWidth="1"/>
    <col min="2824" max="2824" width="16.85546875" style="82" customWidth="1"/>
    <col min="2825" max="2825" width="20.85546875" style="82" customWidth="1"/>
    <col min="2826" max="2826" width="18" style="82" customWidth="1"/>
    <col min="2827" max="2827" width="21.7109375" style="82" customWidth="1"/>
    <col min="2828" max="3072" width="9.140625" style="82"/>
    <col min="3073" max="3073" width="3.28515625" style="82" customWidth="1"/>
    <col min="3074" max="3074" width="35" style="82" customWidth="1"/>
    <col min="3075" max="3075" width="6.85546875" style="82" customWidth="1"/>
    <col min="3076" max="3076" width="33.5703125" style="82" customWidth="1"/>
    <col min="3077" max="3077" width="11.42578125" style="82" customWidth="1"/>
    <col min="3078" max="3078" width="59.7109375" style="82" customWidth="1"/>
    <col min="3079" max="3079" width="16.28515625" style="82" customWidth="1"/>
    <col min="3080" max="3080" width="16.85546875" style="82" customWidth="1"/>
    <col min="3081" max="3081" width="20.85546875" style="82" customWidth="1"/>
    <col min="3082" max="3082" width="18" style="82" customWidth="1"/>
    <col min="3083" max="3083" width="21.7109375" style="82" customWidth="1"/>
    <col min="3084" max="3328" width="9.140625" style="82"/>
    <col min="3329" max="3329" width="3.28515625" style="82" customWidth="1"/>
    <col min="3330" max="3330" width="35" style="82" customWidth="1"/>
    <col min="3331" max="3331" width="6.85546875" style="82" customWidth="1"/>
    <col min="3332" max="3332" width="33.5703125" style="82" customWidth="1"/>
    <col min="3333" max="3333" width="11.42578125" style="82" customWidth="1"/>
    <col min="3334" max="3334" width="59.7109375" style="82" customWidth="1"/>
    <col min="3335" max="3335" width="16.28515625" style="82" customWidth="1"/>
    <col min="3336" max="3336" width="16.85546875" style="82" customWidth="1"/>
    <col min="3337" max="3337" width="20.85546875" style="82" customWidth="1"/>
    <col min="3338" max="3338" width="18" style="82" customWidth="1"/>
    <col min="3339" max="3339" width="21.7109375" style="82" customWidth="1"/>
    <col min="3340" max="3584" width="9.140625" style="82"/>
    <col min="3585" max="3585" width="3.28515625" style="82" customWidth="1"/>
    <col min="3586" max="3586" width="35" style="82" customWidth="1"/>
    <col min="3587" max="3587" width="6.85546875" style="82" customWidth="1"/>
    <col min="3588" max="3588" width="33.5703125" style="82" customWidth="1"/>
    <col min="3589" max="3589" width="11.42578125" style="82" customWidth="1"/>
    <col min="3590" max="3590" width="59.7109375" style="82" customWidth="1"/>
    <col min="3591" max="3591" width="16.28515625" style="82" customWidth="1"/>
    <col min="3592" max="3592" width="16.85546875" style="82" customWidth="1"/>
    <col min="3593" max="3593" width="20.85546875" style="82" customWidth="1"/>
    <col min="3594" max="3594" width="18" style="82" customWidth="1"/>
    <col min="3595" max="3595" width="21.7109375" style="82" customWidth="1"/>
    <col min="3596" max="3840" width="9.140625" style="82"/>
    <col min="3841" max="3841" width="3.28515625" style="82" customWidth="1"/>
    <col min="3842" max="3842" width="35" style="82" customWidth="1"/>
    <col min="3843" max="3843" width="6.85546875" style="82" customWidth="1"/>
    <col min="3844" max="3844" width="33.5703125" style="82" customWidth="1"/>
    <col min="3845" max="3845" width="11.42578125" style="82" customWidth="1"/>
    <col min="3846" max="3846" width="59.7109375" style="82" customWidth="1"/>
    <col min="3847" max="3847" width="16.28515625" style="82" customWidth="1"/>
    <col min="3848" max="3848" width="16.85546875" style="82" customWidth="1"/>
    <col min="3849" max="3849" width="20.85546875" style="82" customWidth="1"/>
    <col min="3850" max="3850" width="18" style="82" customWidth="1"/>
    <col min="3851" max="3851" width="21.7109375" style="82" customWidth="1"/>
    <col min="3852" max="4096" width="9.140625" style="82"/>
    <col min="4097" max="4097" width="3.28515625" style="82" customWidth="1"/>
    <col min="4098" max="4098" width="35" style="82" customWidth="1"/>
    <col min="4099" max="4099" width="6.85546875" style="82" customWidth="1"/>
    <col min="4100" max="4100" width="33.5703125" style="82" customWidth="1"/>
    <col min="4101" max="4101" width="11.42578125" style="82" customWidth="1"/>
    <col min="4102" max="4102" width="59.7109375" style="82" customWidth="1"/>
    <col min="4103" max="4103" width="16.28515625" style="82" customWidth="1"/>
    <col min="4104" max="4104" width="16.85546875" style="82" customWidth="1"/>
    <col min="4105" max="4105" width="20.85546875" style="82" customWidth="1"/>
    <col min="4106" max="4106" width="18" style="82" customWidth="1"/>
    <col min="4107" max="4107" width="21.7109375" style="82" customWidth="1"/>
    <col min="4108" max="4352" width="9.140625" style="82"/>
    <col min="4353" max="4353" width="3.28515625" style="82" customWidth="1"/>
    <col min="4354" max="4354" width="35" style="82" customWidth="1"/>
    <col min="4355" max="4355" width="6.85546875" style="82" customWidth="1"/>
    <col min="4356" max="4356" width="33.5703125" style="82" customWidth="1"/>
    <col min="4357" max="4357" width="11.42578125" style="82" customWidth="1"/>
    <col min="4358" max="4358" width="59.7109375" style="82" customWidth="1"/>
    <col min="4359" max="4359" width="16.28515625" style="82" customWidth="1"/>
    <col min="4360" max="4360" width="16.85546875" style="82" customWidth="1"/>
    <col min="4361" max="4361" width="20.85546875" style="82" customWidth="1"/>
    <col min="4362" max="4362" width="18" style="82" customWidth="1"/>
    <col min="4363" max="4363" width="21.7109375" style="82" customWidth="1"/>
    <col min="4364" max="4608" width="9.140625" style="82"/>
    <col min="4609" max="4609" width="3.28515625" style="82" customWidth="1"/>
    <col min="4610" max="4610" width="35" style="82" customWidth="1"/>
    <col min="4611" max="4611" width="6.85546875" style="82" customWidth="1"/>
    <col min="4612" max="4612" width="33.5703125" style="82" customWidth="1"/>
    <col min="4613" max="4613" width="11.42578125" style="82" customWidth="1"/>
    <col min="4614" max="4614" width="59.7109375" style="82" customWidth="1"/>
    <col min="4615" max="4615" width="16.28515625" style="82" customWidth="1"/>
    <col min="4616" max="4616" width="16.85546875" style="82" customWidth="1"/>
    <col min="4617" max="4617" width="20.85546875" style="82" customWidth="1"/>
    <col min="4618" max="4618" width="18" style="82" customWidth="1"/>
    <col min="4619" max="4619" width="21.7109375" style="82" customWidth="1"/>
    <col min="4620" max="4864" width="9.140625" style="82"/>
    <col min="4865" max="4865" width="3.28515625" style="82" customWidth="1"/>
    <col min="4866" max="4866" width="35" style="82" customWidth="1"/>
    <col min="4867" max="4867" width="6.85546875" style="82" customWidth="1"/>
    <col min="4868" max="4868" width="33.5703125" style="82" customWidth="1"/>
    <col min="4869" max="4869" width="11.42578125" style="82" customWidth="1"/>
    <col min="4870" max="4870" width="59.7109375" style="82" customWidth="1"/>
    <col min="4871" max="4871" width="16.28515625" style="82" customWidth="1"/>
    <col min="4872" max="4872" width="16.85546875" style="82" customWidth="1"/>
    <col min="4873" max="4873" width="20.85546875" style="82" customWidth="1"/>
    <col min="4874" max="4874" width="18" style="82" customWidth="1"/>
    <col min="4875" max="4875" width="21.7109375" style="82" customWidth="1"/>
    <col min="4876" max="5120" width="9.140625" style="82"/>
    <col min="5121" max="5121" width="3.28515625" style="82" customWidth="1"/>
    <col min="5122" max="5122" width="35" style="82" customWidth="1"/>
    <col min="5123" max="5123" width="6.85546875" style="82" customWidth="1"/>
    <col min="5124" max="5124" width="33.5703125" style="82" customWidth="1"/>
    <col min="5125" max="5125" width="11.42578125" style="82" customWidth="1"/>
    <col min="5126" max="5126" width="59.7109375" style="82" customWidth="1"/>
    <col min="5127" max="5127" width="16.28515625" style="82" customWidth="1"/>
    <col min="5128" max="5128" width="16.85546875" style="82" customWidth="1"/>
    <col min="5129" max="5129" width="20.85546875" style="82" customWidth="1"/>
    <col min="5130" max="5130" width="18" style="82" customWidth="1"/>
    <col min="5131" max="5131" width="21.7109375" style="82" customWidth="1"/>
    <col min="5132" max="5376" width="9.140625" style="82"/>
    <col min="5377" max="5377" width="3.28515625" style="82" customWidth="1"/>
    <col min="5378" max="5378" width="35" style="82" customWidth="1"/>
    <col min="5379" max="5379" width="6.85546875" style="82" customWidth="1"/>
    <col min="5380" max="5380" width="33.5703125" style="82" customWidth="1"/>
    <col min="5381" max="5381" width="11.42578125" style="82" customWidth="1"/>
    <col min="5382" max="5382" width="59.7109375" style="82" customWidth="1"/>
    <col min="5383" max="5383" width="16.28515625" style="82" customWidth="1"/>
    <col min="5384" max="5384" width="16.85546875" style="82" customWidth="1"/>
    <col min="5385" max="5385" width="20.85546875" style="82" customWidth="1"/>
    <col min="5386" max="5386" width="18" style="82" customWidth="1"/>
    <col min="5387" max="5387" width="21.7109375" style="82" customWidth="1"/>
    <col min="5388" max="5632" width="9.140625" style="82"/>
    <col min="5633" max="5633" width="3.28515625" style="82" customWidth="1"/>
    <col min="5634" max="5634" width="35" style="82" customWidth="1"/>
    <col min="5635" max="5635" width="6.85546875" style="82" customWidth="1"/>
    <col min="5636" max="5636" width="33.5703125" style="82" customWidth="1"/>
    <col min="5637" max="5637" width="11.42578125" style="82" customWidth="1"/>
    <col min="5638" max="5638" width="59.7109375" style="82" customWidth="1"/>
    <col min="5639" max="5639" width="16.28515625" style="82" customWidth="1"/>
    <col min="5640" max="5640" width="16.85546875" style="82" customWidth="1"/>
    <col min="5641" max="5641" width="20.85546875" style="82" customWidth="1"/>
    <col min="5642" max="5642" width="18" style="82" customWidth="1"/>
    <col min="5643" max="5643" width="21.7109375" style="82" customWidth="1"/>
    <col min="5644" max="5888" width="9.140625" style="82"/>
    <col min="5889" max="5889" width="3.28515625" style="82" customWidth="1"/>
    <col min="5890" max="5890" width="35" style="82" customWidth="1"/>
    <col min="5891" max="5891" width="6.85546875" style="82" customWidth="1"/>
    <col min="5892" max="5892" width="33.5703125" style="82" customWidth="1"/>
    <col min="5893" max="5893" width="11.42578125" style="82" customWidth="1"/>
    <col min="5894" max="5894" width="59.7109375" style="82" customWidth="1"/>
    <col min="5895" max="5895" width="16.28515625" style="82" customWidth="1"/>
    <col min="5896" max="5896" width="16.85546875" style="82" customWidth="1"/>
    <col min="5897" max="5897" width="20.85546875" style="82" customWidth="1"/>
    <col min="5898" max="5898" width="18" style="82" customWidth="1"/>
    <col min="5899" max="5899" width="21.7109375" style="82" customWidth="1"/>
    <col min="5900" max="6144" width="9.140625" style="82"/>
    <col min="6145" max="6145" width="3.28515625" style="82" customWidth="1"/>
    <col min="6146" max="6146" width="35" style="82" customWidth="1"/>
    <col min="6147" max="6147" width="6.85546875" style="82" customWidth="1"/>
    <col min="6148" max="6148" width="33.5703125" style="82" customWidth="1"/>
    <col min="6149" max="6149" width="11.42578125" style="82" customWidth="1"/>
    <col min="6150" max="6150" width="59.7109375" style="82" customWidth="1"/>
    <col min="6151" max="6151" width="16.28515625" style="82" customWidth="1"/>
    <col min="6152" max="6152" width="16.85546875" style="82" customWidth="1"/>
    <col min="6153" max="6153" width="20.85546875" style="82" customWidth="1"/>
    <col min="6154" max="6154" width="18" style="82" customWidth="1"/>
    <col min="6155" max="6155" width="21.7109375" style="82" customWidth="1"/>
    <col min="6156" max="6400" width="9.140625" style="82"/>
    <col min="6401" max="6401" width="3.28515625" style="82" customWidth="1"/>
    <col min="6402" max="6402" width="35" style="82" customWidth="1"/>
    <col min="6403" max="6403" width="6.85546875" style="82" customWidth="1"/>
    <col min="6404" max="6404" width="33.5703125" style="82" customWidth="1"/>
    <col min="6405" max="6405" width="11.42578125" style="82" customWidth="1"/>
    <col min="6406" max="6406" width="59.7109375" style="82" customWidth="1"/>
    <col min="6407" max="6407" width="16.28515625" style="82" customWidth="1"/>
    <col min="6408" max="6408" width="16.85546875" style="82" customWidth="1"/>
    <col min="6409" max="6409" width="20.85546875" style="82" customWidth="1"/>
    <col min="6410" max="6410" width="18" style="82" customWidth="1"/>
    <col min="6411" max="6411" width="21.7109375" style="82" customWidth="1"/>
    <col min="6412" max="6656" width="9.140625" style="82"/>
    <col min="6657" max="6657" width="3.28515625" style="82" customWidth="1"/>
    <col min="6658" max="6658" width="35" style="82" customWidth="1"/>
    <col min="6659" max="6659" width="6.85546875" style="82" customWidth="1"/>
    <col min="6660" max="6660" width="33.5703125" style="82" customWidth="1"/>
    <col min="6661" max="6661" width="11.42578125" style="82" customWidth="1"/>
    <col min="6662" max="6662" width="59.7109375" style="82" customWidth="1"/>
    <col min="6663" max="6663" width="16.28515625" style="82" customWidth="1"/>
    <col min="6664" max="6664" width="16.85546875" style="82" customWidth="1"/>
    <col min="6665" max="6665" width="20.85546875" style="82" customWidth="1"/>
    <col min="6666" max="6666" width="18" style="82" customWidth="1"/>
    <col min="6667" max="6667" width="21.7109375" style="82" customWidth="1"/>
    <col min="6668" max="6912" width="9.140625" style="82"/>
    <col min="6913" max="6913" width="3.28515625" style="82" customWidth="1"/>
    <col min="6914" max="6914" width="35" style="82" customWidth="1"/>
    <col min="6915" max="6915" width="6.85546875" style="82" customWidth="1"/>
    <col min="6916" max="6916" width="33.5703125" style="82" customWidth="1"/>
    <col min="6917" max="6917" width="11.42578125" style="82" customWidth="1"/>
    <col min="6918" max="6918" width="59.7109375" style="82" customWidth="1"/>
    <col min="6919" max="6919" width="16.28515625" style="82" customWidth="1"/>
    <col min="6920" max="6920" width="16.85546875" style="82" customWidth="1"/>
    <col min="6921" max="6921" width="20.85546875" style="82" customWidth="1"/>
    <col min="6922" max="6922" width="18" style="82" customWidth="1"/>
    <col min="6923" max="6923" width="21.7109375" style="82" customWidth="1"/>
    <col min="6924" max="7168" width="9.140625" style="82"/>
    <col min="7169" max="7169" width="3.28515625" style="82" customWidth="1"/>
    <col min="7170" max="7170" width="35" style="82" customWidth="1"/>
    <col min="7171" max="7171" width="6.85546875" style="82" customWidth="1"/>
    <col min="7172" max="7172" width="33.5703125" style="82" customWidth="1"/>
    <col min="7173" max="7173" width="11.42578125" style="82" customWidth="1"/>
    <col min="7174" max="7174" width="59.7109375" style="82" customWidth="1"/>
    <col min="7175" max="7175" width="16.28515625" style="82" customWidth="1"/>
    <col min="7176" max="7176" width="16.85546875" style="82" customWidth="1"/>
    <col min="7177" max="7177" width="20.85546875" style="82" customWidth="1"/>
    <col min="7178" max="7178" width="18" style="82" customWidth="1"/>
    <col min="7179" max="7179" width="21.7109375" style="82" customWidth="1"/>
    <col min="7180" max="7424" width="9.140625" style="82"/>
    <col min="7425" max="7425" width="3.28515625" style="82" customWidth="1"/>
    <col min="7426" max="7426" width="35" style="82" customWidth="1"/>
    <col min="7427" max="7427" width="6.85546875" style="82" customWidth="1"/>
    <col min="7428" max="7428" width="33.5703125" style="82" customWidth="1"/>
    <col min="7429" max="7429" width="11.42578125" style="82" customWidth="1"/>
    <col min="7430" max="7430" width="59.7109375" style="82" customWidth="1"/>
    <col min="7431" max="7431" width="16.28515625" style="82" customWidth="1"/>
    <col min="7432" max="7432" width="16.85546875" style="82" customWidth="1"/>
    <col min="7433" max="7433" width="20.85546875" style="82" customWidth="1"/>
    <col min="7434" max="7434" width="18" style="82" customWidth="1"/>
    <col min="7435" max="7435" width="21.7109375" style="82" customWidth="1"/>
    <col min="7436" max="7680" width="9.140625" style="82"/>
    <col min="7681" max="7681" width="3.28515625" style="82" customWidth="1"/>
    <col min="7682" max="7682" width="35" style="82" customWidth="1"/>
    <col min="7683" max="7683" width="6.85546875" style="82" customWidth="1"/>
    <col min="7684" max="7684" width="33.5703125" style="82" customWidth="1"/>
    <col min="7685" max="7685" width="11.42578125" style="82" customWidth="1"/>
    <col min="7686" max="7686" width="59.7109375" style="82" customWidth="1"/>
    <col min="7687" max="7687" width="16.28515625" style="82" customWidth="1"/>
    <col min="7688" max="7688" width="16.85546875" style="82" customWidth="1"/>
    <col min="7689" max="7689" width="20.85546875" style="82" customWidth="1"/>
    <col min="7690" max="7690" width="18" style="82" customWidth="1"/>
    <col min="7691" max="7691" width="21.7109375" style="82" customWidth="1"/>
    <col min="7692" max="7936" width="9.140625" style="82"/>
    <col min="7937" max="7937" width="3.28515625" style="82" customWidth="1"/>
    <col min="7938" max="7938" width="35" style="82" customWidth="1"/>
    <col min="7939" max="7939" width="6.85546875" style="82" customWidth="1"/>
    <col min="7940" max="7940" width="33.5703125" style="82" customWidth="1"/>
    <col min="7941" max="7941" width="11.42578125" style="82" customWidth="1"/>
    <col min="7942" max="7942" width="59.7109375" style="82" customWidth="1"/>
    <col min="7943" max="7943" width="16.28515625" style="82" customWidth="1"/>
    <col min="7944" max="7944" width="16.85546875" style="82" customWidth="1"/>
    <col min="7945" max="7945" width="20.85546875" style="82" customWidth="1"/>
    <col min="7946" max="7946" width="18" style="82" customWidth="1"/>
    <col min="7947" max="7947" width="21.7109375" style="82" customWidth="1"/>
    <col min="7948" max="8192" width="9.140625" style="82"/>
    <col min="8193" max="8193" width="3.28515625" style="82" customWidth="1"/>
    <col min="8194" max="8194" width="35" style="82" customWidth="1"/>
    <col min="8195" max="8195" width="6.85546875" style="82" customWidth="1"/>
    <col min="8196" max="8196" width="33.5703125" style="82" customWidth="1"/>
    <col min="8197" max="8197" width="11.42578125" style="82" customWidth="1"/>
    <col min="8198" max="8198" width="59.7109375" style="82" customWidth="1"/>
    <col min="8199" max="8199" width="16.28515625" style="82" customWidth="1"/>
    <col min="8200" max="8200" width="16.85546875" style="82" customWidth="1"/>
    <col min="8201" max="8201" width="20.85546875" style="82" customWidth="1"/>
    <col min="8202" max="8202" width="18" style="82" customWidth="1"/>
    <col min="8203" max="8203" width="21.7109375" style="82" customWidth="1"/>
    <col min="8204" max="8448" width="9.140625" style="82"/>
    <col min="8449" max="8449" width="3.28515625" style="82" customWidth="1"/>
    <col min="8450" max="8450" width="35" style="82" customWidth="1"/>
    <col min="8451" max="8451" width="6.85546875" style="82" customWidth="1"/>
    <col min="8452" max="8452" width="33.5703125" style="82" customWidth="1"/>
    <col min="8453" max="8453" width="11.42578125" style="82" customWidth="1"/>
    <col min="8454" max="8454" width="59.7109375" style="82" customWidth="1"/>
    <col min="8455" max="8455" width="16.28515625" style="82" customWidth="1"/>
    <col min="8456" max="8456" width="16.85546875" style="82" customWidth="1"/>
    <col min="8457" max="8457" width="20.85546875" style="82" customWidth="1"/>
    <col min="8458" max="8458" width="18" style="82" customWidth="1"/>
    <col min="8459" max="8459" width="21.7109375" style="82" customWidth="1"/>
    <col min="8460" max="8704" width="9.140625" style="82"/>
    <col min="8705" max="8705" width="3.28515625" style="82" customWidth="1"/>
    <col min="8706" max="8706" width="35" style="82" customWidth="1"/>
    <col min="8707" max="8707" width="6.85546875" style="82" customWidth="1"/>
    <col min="8708" max="8708" width="33.5703125" style="82" customWidth="1"/>
    <col min="8709" max="8709" width="11.42578125" style="82" customWidth="1"/>
    <col min="8710" max="8710" width="59.7109375" style="82" customWidth="1"/>
    <col min="8711" max="8711" width="16.28515625" style="82" customWidth="1"/>
    <col min="8712" max="8712" width="16.85546875" style="82" customWidth="1"/>
    <col min="8713" max="8713" width="20.85546875" style="82" customWidth="1"/>
    <col min="8714" max="8714" width="18" style="82" customWidth="1"/>
    <col min="8715" max="8715" width="21.7109375" style="82" customWidth="1"/>
    <col min="8716" max="8960" width="9.140625" style="82"/>
    <col min="8961" max="8961" width="3.28515625" style="82" customWidth="1"/>
    <col min="8962" max="8962" width="35" style="82" customWidth="1"/>
    <col min="8963" max="8963" width="6.85546875" style="82" customWidth="1"/>
    <col min="8964" max="8964" width="33.5703125" style="82" customWidth="1"/>
    <col min="8965" max="8965" width="11.42578125" style="82" customWidth="1"/>
    <col min="8966" max="8966" width="59.7109375" style="82" customWidth="1"/>
    <col min="8967" max="8967" width="16.28515625" style="82" customWidth="1"/>
    <col min="8968" max="8968" width="16.85546875" style="82" customWidth="1"/>
    <col min="8969" max="8969" width="20.85546875" style="82" customWidth="1"/>
    <col min="8970" max="8970" width="18" style="82" customWidth="1"/>
    <col min="8971" max="8971" width="21.7109375" style="82" customWidth="1"/>
    <col min="8972" max="9216" width="9.140625" style="82"/>
    <col min="9217" max="9217" width="3.28515625" style="82" customWidth="1"/>
    <col min="9218" max="9218" width="35" style="82" customWidth="1"/>
    <col min="9219" max="9219" width="6.85546875" style="82" customWidth="1"/>
    <col min="9220" max="9220" width="33.5703125" style="82" customWidth="1"/>
    <col min="9221" max="9221" width="11.42578125" style="82" customWidth="1"/>
    <col min="9222" max="9222" width="59.7109375" style="82" customWidth="1"/>
    <col min="9223" max="9223" width="16.28515625" style="82" customWidth="1"/>
    <col min="9224" max="9224" width="16.85546875" style="82" customWidth="1"/>
    <col min="9225" max="9225" width="20.85546875" style="82" customWidth="1"/>
    <col min="9226" max="9226" width="18" style="82" customWidth="1"/>
    <col min="9227" max="9227" width="21.7109375" style="82" customWidth="1"/>
    <col min="9228" max="9472" width="9.140625" style="82"/>
    <col min="9473" max="9473" width="3.28515625" style="82" customWidth="1"/>
    <col min="9474" max="9474" width="35" style="82" customWidth="1"/>
    <col min="9475" max="9475" width="6.85546875" style="82" customWidth="1"/>
    <col min="9476" max="9476" width="33.5703125" style="82" customWidth="1"/>
    <col min="9477" max="9477" width="11.42578125" style="82" customWidth="1"/>
    <col min="9478" max="9478" width="59.7109375" style="82" customWidth="1"/>
    <col min="9479" max="9479" width="16.28515625" style="82" customWidth="1"/>
    <col min="9480" max="9480" width="16.85546875" style="82" customWidth="1"/>
    <col min="9481" max="9481" width="20.85546875" style="82" customWidth="1"/>
    <col min="9482" max="9482" width="18" style="82" customWidth="1"/>
    <col min="9483" max="9483" width="21.7109375" style="82" customWidth="1"/>
    <col min="9484" max="9728" width="9.140625" style="82"/>
    <col min="9729" max="9729" width="3.28515625" style="82" customWidth="1"/>
    <col min="9730" max="9730" width="35" style="82" customWidth="1"/>
    <col min="9731" max="9731" width="6.85546875" style="82" customWidth="1"/>
    <col min="9732" max="9732" width="33.5703125" style="82" customWidth="1"/>
    <col min="9733" max="9733" width="11.42578125" style="82" customWidth="1"/>
    <col min="9734" max="9734" width="59.7109375" style="82" customWidth="1"/>
    <col min="9735" max="9735" width="16.28515625" style="82" customWidth="1"/>
    <col min="9736" max="9736" width="16.85546875" style="82" customWidth="1"/>
    <col min="9737" max="9737" width="20.85546875" style="82" customWidth="1"/>
    <col min="9738" max="9738" width="18" style="82" customWidth="1"/>
    <col min="9739" max="9739" width="21.7109375" style="82" customWidth="1"/>
    <col min="9740" max="9984" width="9.140625" style="82"/>
    <col min="9985" max="9985" width="3.28515625" style="82" customWidth="1"/>
    <col min="9986" max="9986" width="35" style="82" customWidth="1"/>
    <col min="9987" max="9987" width="6.85546875" style="82" customWidth="1"/>
    <col min="9988" max="9988" width="33.5703125" style="82" customWidth="1"/>
    <col min="9989" max="9989" width="11.42578125" style="82" customWidth="1"/>
    <col min="9990" max="9990" width="59.7109375" style="82" customWidth="1"/>
    <col min="9991" max="9991" width="16.28515625" style="82" customWidth="1"/>
    <col min="9992" max="9992" width="16.85546875" style="82" customWidth="1"/>
    <col min="9993" max="9993" width="20.85546875" style="82" customWidth="1"/>
    <col min="9994" max="9994" width="18" style="82" customWidth="1"/>
    <col min="9995" max="9995" width="21.7109375" style="82" customWidth="1"/>
    <col min="9996" max="10240" width="9.140625" style="82"/>
    <col min="10241" max="10241" width="3.28515625" style="82" customWidth="1"/>
    <col min="10242" max="10242" width="35" style="82" customWidth="1"/>
    <col min="10243" max="10243" width="6.85546875" style="82" customWidth="1"/>
    <col min="10244" max="10244" width="33.5703125" style="82" customWidth="1"/>
    <col min="10245" max="10245" width="11.42578125" style="82" customWidth="1"/>
    <col min="10246" max="10246" width="59.7109375" style="82" customWidth="1"/>
    <col min="10247" max="10247" width="16.28515625" style="82" customWidth="1"/>
    <col min="10248" max="10248" width="16.85546875" style="82" customWidth="1"/>
    <col min="10249" max="10249" width="20.85546875" style="82" customWidth="1"/>
    <col min="10250" max="10250" width="18" style="82" customWidth="1"/>
    <col min="10251" max="10251" width="21.7109375" style="82" customWidth="1"/>
    <col min="10252" max="10496" width="9.140625" style="82"/>
    <col min="10497" max="10497" width="3.28515625" style="82" customWidth="1"/>
    <col min="10498" max="10498" width="35" style="82" customWidth="1"/>
    <col min="10499" max="10499" width="6.85546875" style="82" customWidth="1"/>
    <col min="10500" max="10500" width="33.5703125" style="82" customWidth="1"/>
    <col min="10501" max="10501" width="11.42578125" style="82" customWidth="1"/>
    <col min="10502" max="10502" width="59.7109375" style="82" customWidth="1"/>
    <col min="10503" max="10503" width="16.28515625" style="82" customWidth="1"/>
    <col min="10504" max="10504" width="16.85546875" style="82" customWidth="1"/>
    <col min="10505" max="10505" width="20.85546875" style="82" customWidth="1"/>
    <col min="10506" max="10506" width="18" style="82" customWidth="1"/>
    <col min="10507" max="10507" width="21.7109375" style="82" customWidth="1"/>
    <col min="10508" max="10752" width="9.140625" style="82"/>
    <col min="10753" max="10753" width="3.28515625" style="82" customWidth="1"/>
    <col min="10754" max="10754" width="35" style="82" customWidth="1"/>
    <col min="10755" max="10755" width="6.85546875" style="82" customWidth="1"/>
    <col min="10756" max="10756" width="33.5703125" style="82" customWidth="1"/>
    <col min="10757" max="10757" width="11.42578125" style="82" customWidth="1"/>
    <col min="10758" max="10758" width="59.7109375" style="82" customWidth="1"/>
    <col min="10759" max="10759" width="16.28515625" style="82" customWidth="1"/>
    <col min="10760" max="10760" width="16.85546875" style="82" customWidth="1"/>
    <col min="10761" max="10761" width="20.85546875" style="82" customWidth="1"/>
    <col min="10762" max="10762" width="18" style="82" customWidth="1"/>
    <col min="10763" max="10763" width="21.7109375" style="82" customWidth="1"/>
    <col min="10764" max="11008" width="9.140625" style="82"/>
    <col min="11009" max="11009" width="3.28515625" style="82" customWidth="1"/>
    <col min="11010" max="11010" width="35" style="82" customWidth="1"/>
    <col min="11011" max="11011" width="6.85546875" style="82" customWidth="1"/>
    <col min="11012" max="11012" width="33.5703125" style="82" customWidth="1"/>
    <col min="11013" max="11013" width="11.42578125" style="82" customWidth="1"/>
    <col min="11014" max="11014" width="59.7109375" style="82" customWidth="1"/>
    <col min="11015" max="11015" width="16.28515625" style="82" customWidth="1"/>
    <col min="11016" max="11016" width="16.85546875" style="82" customWidth="1"/>
    <col min="11017" max="11017" width="20.85546875" style="82" customWidth="1"/>
    <col min="11018" max="11018" width="18" style="82" customWidth="1"/>
    <col min="11019" max="11019" width="21.7109375" style="82" customWidth="1"/>
    <col min="11020" max="11264" width="9.140625" style="82"/>
    <col min="11265" max="11265" width="3.28515625" style="82" customWidth="1"/>
    <col min="11266" max="11266" width="35" style="82" customWidth="1"/>
    <col min="11267" max="11267" width="6.85546875" style="82" customWidth="1"/>
    <col min="11268" max="11268" width="33.5703125" style="82" customWidth="1"/>
    <col min="11269" max="11269" width="11.42578125" style="82" customWidth="1"/>
    <col min="11270" max="11270" width="59.7109375" style="82" customWidth="1"/>
    <col min="11271" max="11271" width="16.28515625" style="82" customWidth="1"/>
    <col min="11272" max="11272" width="16.85546875" style="82" customWidth="1"/>
    <col min="11273" max="11273" width="20.85546875" style="82" customWidth="1"/>
    <col min="11274" max="11274" width="18" style="82" customWidth="1"/>
    <col min="11275" max="11275" width="21.7109375" style="82" customWidth="1"/>
    <col min="11276" max="11520" width="9.140625" style="82"/>
    <col min="11521" max="11521" width="3.28515625" style="82" customWidth="1"/>
    <col min="11522" max="11522" width="35" style="82" customWidth="1"/>
    <col min="11523" max="11523" width="6.85546875" style="82" customWidth="1"/>
    <col min="11524" max="11524" width="33.5703125" style="82" customWidth="1"/>
    <col min="11525" max="11525" width="11.42578125" style="82" customWidth="1"/>
    <col min="11526" max="11526" width="59.7109375" style="82" customWidth="1"/>
    <col min="11527" max="11527" width="16.28515625" style="82" customWidth="1"/>
    <col min="11528" max="11528" width="16.85546875" style="82" customWidth="1"/>
    <col min="11529" max="11529" width="20.85546875" style="82" customWidth="1"/>
    <col min="11530" max="11530" width="18" style="82" customWidth="1"/>
    <col min="11531" max="11531" width="21.7109375" style="82" customWidth="1"/>
    <col min="11532" max="11776" width="9.140625" style="82"/>
    <col min="11777" max="11777" width="3.28515625" style="82" customWidth="1"/>
    <col min="11778" max="11778" width="35" style="82" customWidth="1"/>
    <col min="11779" max="11779" width="6.85546875" style="82" customWidth="1"/>
    <col min="11780" max="11780" width="33.5703125" style="82" customWidth="1"/>
    <col min="11781" max="11781" width="11.42578125" style="82" customWidth="1"/>
    <col min="11782" max="11782" width="59.7109375" style="82" customWidth="1"/>
    <col min="11783" max="11783" width="16.28515625" style="82" customWidth="1"/>
    <col min="11784" max="11784" width="16.85546875" style="82" customWidth="1"/>
    <col min="11785" max="11785" width="20.85546875" style="82" customWidth="1"/>
    <col min="11786" max="11786" width="18" style="82" customWidth="1"/>
    <col min="11787" max="11787" width="21.7109375" style="82" customWidth="1"/>
    <col min="11788" max="12032" width="9.140625" style="82"/>
    <col min="12033" max="12033" width="3.28515625" style="82" customWidth="1"/>
    <col min="12034" max="12034" width="35" style="82" customWidth="1"/>
    <col min="12035" max="12035" width="6.85546875" style="82" customWidth="1"/>
    <col min="12036" max="12036" width="33.5703125" style="82" customWidth="1"/>
    <col min="12037" max="12037" width="11.42578125" style="82" customWidth="1"/>
    <col min="12038" max="12038" width="59.7109375" style="82" customWidth="1"/>
    <col min="12039" max="12039" width="16.28515625" style="82" customWidth="1"/>
    <col min="12040" max="12040" width="16.85546875" style="82" customWidth="1"/>
    <col min="12041" max="12041" width="20.85546875" style="82" customWidth="1"/>
    <col min="12042" max="12042" width="18" style="82" customWidth="1"/>
    <col min="12043" max="12043" width="21.7109375" style="82" customWidth="1"/>
    <col min="12044" max="12288" width="9.140625" style="82"/>
    <col min="12289" max="12289" width="3.28515625" style="82" customWidth="1"/>
    <col min="12290" max="12290" width="35" style="82" customWidth="1"/>
    <col min="12291" max="12291" width="6.85546875" style="82" customWidth="1"/>
    <col min="12292" max="12292" width="33.5703125" style="82" customWidth="1"/>
    <col min="12293" max="12293" width="11.42578125" style="82" customWidth="1"/>
    <col min="12294" max="12294" width="59.7109375" style="82" customWidth="1"/>
    <col min="12295" max="12295" width="16.28515625" style="82" customWidth="1"/>
    <col min="12296" max="12296" width="16.85546875" style="82" customWidth="1"/>
    <col min="12297" max="12297" width="20.85546875" style="82" customWidth="1"/>
    <col min="12298" max="12298" width="18" style="82" customWidth="1"/>
    <col min="12299" max="12299" width="21.7109375" style="82" customWidth="1"/>
    <col min="12300" max="12544" width="9.140625" style="82"/>
    <col min="12545" max="12545" width="3.28515625" style="82" customWidth="1"/>
    <col min="12546" max="12546" width="35" style="82" customWidth="1"/>
    <col min="12547" max="12547" width="6.85546875" style="82" customWidth="1"/>
    <col min="12548" max="12548" width="33.5703125" style="82" customWidth="1"/>
    <col min="12549" max="12549" width="11.42578125" style="82" customWidth="1"/>
    <col min="12550" max="12550" width="59.7109375" style="82" customWidth="1"/>
    <col min="12551" max="12551" width="16.28515625" style="82" customWidth="1"/>
    <col min="12552" max="12552" width="16.85546875" style="82" customWidth="1"/>
    <col min="12553" max="12553" width="20.85546875" style="82" customWidth="1"/>
    <col min="12554" max="12554" width="18" style="82" customWidth="1"/>
    <col min="12555" max="12555" width="21.7109375" style="82" customWidth="1"/>
    <col min="12556" max="12800" width="9.140625" style="82"/>
    <col min="12801" max="12801" width="3.28515625" style="82" customWidth="1"/>
    <col min="12802" max="12802" width="35" style="82" customWidth="1"/>
    <col min="12803" max="12803" width="6.85546875" style="82" customWidth="1"/>
    <col min="12804" max="12804" width="33.5703125" style="82" customWidth="1"/>
    <col min="12805" max="12805" width="11.42578125" style="82" customWidth="1"/>
    <col min="12806" max="12806" width="59.7109375" style="82" customWidth="1"/>
    <col min="12807" max="12807" width="16.28515625" style="82" customWidth="1"/>
    <col min="12808" max="12808" width="16.85546875" style="82" customWidth="1"/>
    <col min="12809" max="12809" width="20.85546875" style="82" customWidth="1"/>
    <col min="12810" max="12810" width="18" style="82" customWidth="1"/>
    <col min="12811" max="12811" width="21.7109375" style="82" customWidth="1"/>
    <col min="12812" max="13056" width="9.140625" style="82"/>
    <col min="13057" max="13057" width="3.28515625" style="82" customWidth="1"/>
    <col min="13058" max="13058" width="35" style="82" customWidth="1"/>
    <col min="13059" max="13059" width="6.85546875" style="82" customWidth="1"/>
    <col min="13060" max="13060" width="33.5703125" style="82" customWidth="1"/>
    <col min="13061" max="13061" width="11.42578125" style="82" customWidth="1"/>
    <col min="13062" max="13062" width="59.7109375" style="82" customWidth="1"/>
    <col min="13063" max="13063" width="16.28515625" style="82" customWidth="1"/>
    <col min="13064" max="13064" width="16.85546875" style="82" customWidth="1"/>
    <col min="13065" max="13065" width="20.85546875" style="82" customWidth="1"/>
    <col min="13066" max="13066" width="18" style="82" customWidth="1"/>
    <col min="13067" max="13067" width="21.7109375" style="82" customWidth="1"/>
    <col min="13068" max="13312" width="9.140625" style="82"/>
    <col min="13313" max="13313" width="3.28515625" style="82" customWidth="1"/>
    <col min="13314" max="13314" width="35" style="82" customWidth="1"/>
    <col min="13315" max="13315" width="6.85546875" style="82" customWidth="1"/>
    <col min="13316" max="13316" width="33.5703125" style="82" customWidth="1"/>
    <col min="13317" max="13317" width="11.42578125" style="82" customWidth="1"/>
    <col min="13318" max="13318" width="59.7109375" style="82" customWidth="1"/>
    <col min="13319" max="13319" width="16.28515625" style="82" customWidth="1"/>
    <col min="13320" max="13320" width="16.85546875" style="82" customWidth="1"/>
    <col min="13321" max="13321" width="20.85546875" style="82" customWidth="1"/>
    <col min="13322" max="13322" width="18" style="82" customWidth="1"/>
    <col min="13323" max="13323" width="21.7109375" style="82" customWidth="1"/>
    <col min="13324" max="13568" width="9.140625" style="82"/>
    <col min="13569" max="13569" width="3.28515625" style="82" customWidth="1"/>
    <col min="13570" max="13570" width="35" style="82" customWidth="1"/>
    <col min="13571" max="13571" width="6.85546875" style="82" customWidth="1"/>
    <col min="13572" max="13572" width="33.5703125" style="82" customWidth="1"/>
    <col min="13573" max="13573" width="11.42578125" style="82" customWidth="1"/>
    <col min="13574" max="13574" width="59.7109375" style="82" customWidth="1"/>
    <col min="13575" max="13575" width="16.28515625" style="82" customWidth="1"/>
    <col min="13576" max="13576" width="16.85546875" style="82" customWidth="1"/>
    <col min="13577" max="13577" width="20.85546875" style="82" customWidth="1"/>
    <col min="13578" max="13578" width="18" style="82" customWidth="1"/>
    <col min="13579" max="13579" width="21.7109375" style="82" customWidth="1"/>
    <col min="13580" max="13824" width="9.140625" style="82"/>
    <col min="13825" max="13825" width="3.28515625" style="82" customWidth="1"/>
    <col min="13826" max="13826" width="35" style="82" customWidth="1"/>
    <col min="13827" max="13827" width="6.85546875" style="82" customWidth="1"/>
    <col min="13828" max="13828" width="33.5703125" style="82" customWidth="1"/>
    <col min="13829" max="13829" width="11.42578125" style="82" customWidth="1"/>
    <col min="13830" max="13830" width="59.7109375" style="82" customWidth="1"/>
    <col min="13831" max="13831" width="16.28515625" style="82" customWidth="1"/>
    <col min="13832" max="13832" width="16.85546875" style="82" customWidth="1"/>
    <col min="13833" max="13833" width="20.85546875" style="82" customWidth="1"/>
    <col min="13834" max="13834" width="18" style="82" customWidth="1"/>
    <col min="13835" max="13835" width="21.7109375" style="82" customWidth="1"/>
    <col min="13836" max="14080" width="9.140625" style="82"/>
    <col min="14081" max="14081" width="3.28515625" style="82" customWidth="1"/>
    <col min="14082" max="14082" width="35" style="82" customWidth="1"/>
    <col min="14083" max="14083" width="6.85546875" style="82" customWidth="1"/>
    <col min="14084" max="14084" width="33.5703125" style="82" customWidth="1"/>
    <col min="14085" max="14085" width="11.42578125" style="82" customWidth="1"/>
    <col min="14086" max="14086" width="59.7109375" style="82" customWidth="1"/>
    <col min="14087" max="14087" width="16.28515625" style="82" customWidth="1"/>
    <col min="14088" max="14088" width="16.85546875" style="82" customWidth="1"/>
    <col min="14089" max="14089" width="20.85546875" style="82" customWidth="1"/>
    <col min="14090" max="14090" width="18" style="82" customWidth="1"/>
    <col min="14091" max="14091" width="21.7109375" style="82" customWidth="1"/>
    <col min="14092" max="14336" width="9.140625" style="82"/>
    <col min="14337" max="14337" width="3.28515625" style="82" customWidth="1"/>
    <col min="14338" max="14338" width="35" style="82" customWidth="1"/>
    <col min="14339" max="14339" width="6.85546875" style="82" customWidth="1"/>
    <col min="14340" max="14340" width="33.5703125" style="82" customWidth="1"/>
    <col min="14341" max="14341" width="11.42578125" style="82" customWidth="1"/>
    <col min="14342" max="14342" width="59.7109375" style="82" customWidth="1"/>
    <col min="14343" max="14343" width="16.28515625" style="82" customWidth="1"/>
    <col min="14344" max="14344" width="16.85546875" style="82" customWidth="1"/>
    <col min="14345" max="14345" width="20.85546875" style="82" customWidth="1"/>
    <col min="14346" max="14346" width="18" style="82" customWidth="1"/>
    <col min="14347" max="14347" width="21.7109375" style="82" customWidth="1"/>
    <col min="14348" max="14592" width="9.140625" style="82"/>
    <col min="14593" max="14593" width="3.28515625" style="82" customWidth="1"/>
    <col min="14594" max="14594" width="35" style="82" customWidth="1"/>
    <col min="14595" max="14595" width="6.85546875" style="82" customWidth="1"/>
    <col min="14596" max="14596" width="33.5703125" style="82" customWidth="1"/>
    <col min="14597" max="14597" width="11.42578125" style="82" customWidth="1"/>
    <col min="14598" max="14598" width="59.7109375" style="82" customWidth="1"/>
    <col min="14599" max="14599" width="16.28515625" style="82" customWidth="1"/>
    <col min="14600" max="14600" width="16.85546875" style="82" customWidth="1"/>
    <col min="14601" max="14601" width="20.85546875" style="82" customWidth="1"/>
    <col min="14602" max="14602" width="18" style="82" customWidth="1"/>
    <col min="14603" max="14603" width="21.7109375" style="82" customWidth="1"/>
    <col min="14604" max="14848" width="9.140625" style="82"/>
    <col min="14849" max="14849" width="3.28515625" style="82" customWidth="1"/>
    <col min="14850" max="14850" width="35" style="82" customWidth="1"/>
    <col min="14851" max="14851" width="6.85546875" style="82" customWidth="1"/>
    <col min="14852" max="14852" width="33.5703125" style="82" customWidth="1"/>
    <col min="14853" max="14853" width="11.42578125" style="82" customWidth="1"/>
    <col min="14854" max="14854" width="59.7109375" style="82" customWidth="1"/>
    <col min="14855" max="14855" width="16.28515625" style="82" customWidth="1"/>
    <col min="14856" max="14856" width="16.85546875" style="82" customWidth="1"/>
    <col min="14857" max="14857" width="20.85546875" style="82" customWidth="1"/>
    <col min="14858" max="14858" width="18" style="82" customWidth="1"/>
    <col min="14859" max="14859" width="21.7109375" style="82" customWidth="1"/>
    <col min="14860" max="15104" width="9.140625" style="82"/>
    <col min="15105" max="15105" width="3.28515625" style="82" customWidth="1"/>
    <col min="15106" max="15106" width="35" style="82" customWidth="1"/>
    <col min="15107" max="15107" width="6.85546875" style="82" customWidth="1"/>
    <col min="15108" max="15108" width="33.5703125" style="82" customWidth="1"/>
    <col min="15109" max="15109" width="11.42578125" style="82" customWidth="1"/>
    <col min="15110" max="15110" width="59.7109375" style="82" customWidth="1"/>
    <col min="15111" max="15111" width="16.28515625" style="82" customWidth="1"/>
    <col min="15112" max="15112" width="16.85546875" style="82" customWidth="1"/>
    <col min="15113" max="15113" width="20.85546875" style="82" customWidth="1"/>
    <col min="15114" max="15114" width="18" style="82" customWidth="1"/>
    <col min="15115" max="15115" width="21.7109375" style="82" customWidth="1"/>
    <col min="15116" max="15360" width="9.140625" style="82"/>
    <col min="15361" max="15361" width="3.28515625" style="82" customWidth="1"/>
    <col min="15362" max="15362" width="35" style="82" customWidth="1"/>
    <col min="15363" max="15363" width="6.85546875" style="82" customWidth="1"/>
    <col min="15364" max="15364" width="33.5703125" style="82" customWidth="1"/>
    <col min="15365" max="15365" width="11.42578125" style="82" customWidth="1"/>
    <col min="15366" max="15366" width="59.7109375" style="82" customWidth="1"/>
    <col min="15367" max="15367" width="16.28515625" style="82" customWidth="1"/>
    <col min="15368" max="15368" width="16.85546875" style="82" customWidth="1"/>
    <col min="15369" max="15369" width="20.85546875" style="82" customWidth="1"/>
    <col min="15370" max="15370" width="18" style="82" customWidth="1"/>
    <col min="15371" max="15371" width="21.7109375" style="82" customWidth="1"/>
    <col min="15372" max="15616" width="9.140625" style="82"/>
    <col min="15617" max="15617" width="3.28515625" style="82" customWidth="1"/>
    <col min="15618" max="15618" width="35" style="82" customWidth="1"/>
    <col min="15619" max="15619" width="6.85546875" style="82" customWidth="1"/>
    <col min="15620" max="15620" width="33.5703125" style="82" customWidth="1"/>
    <col min="15621" max="15621" width="11.42578125" style="82" customWidth="1"/>
    <col min="15622" max="15622" width="59.7109375" style="82" customWidth="1"/>
    <col min="15623" max="15623" width="16.28515625" style="82" customWidth="1"/>
    <col min="15624" max="15624" width="16.85546875" style="82" customWidth="1"/>
    <col min="15625" max="15625" width="20.85546875" style="82" customWidth="1"/>
    <col min="15626" max="15626" width="18" style="82" customWidth="1"/>
    <col min="15627" max="15627" width="21.7109375" style="82" customWidth="1"/>
    <col min="15628" max="15872" width="9.140625" style="82"/>
    <col min="15873" max="15873" width="3.28515625" style="82" customWidth="1"/>
    <col min="15874" max="15874" width="35" style="82" customWidth="1"/>
    <col min="15875" max="15875" width="6.85546875" style="82" customWidth="1"/>
    <col min="15876" max="15876" width="33.5703125" style="82" customWidth="1"/>
    <col min="15877" max="15877" width="11.42578125" style="82" customWidth="1"/>
    <col min="15878" max="15878" width="59.7109375" style="82" customWidth="1"/>
    <col min="15879" max="15879" width="16.28515625" style="82" customWidth="1"/>
    <col min="15880" max="15880" width="16.85546875" style="82" customWidth="1"/>
    <col min="15881" max="15881" width="20.85546875" style="82" customWidth="1"/>
    <col min="15882" max="15882" width="18" style="82" customWidth="1"/>
    <col min="15883" max="15883" width="21.7109375" style="82" customWidth="1"/>
    <col min="15884" max="16128" width="9.140625" style="82"/>
    <col min="16129" max="16129" width="3.28515625" style="82" customWidth="1"/>
    <col min="16130" max="16130" width="35" style="82" customWidth="1"/>
    <col min="16131" max="16131" width="6.85546875" style="82" customWidth="1"/>
    <col min="16132" max="16132" width="33.5703125" style="82" customWidth="1"/>
    <col min="16133" max="16133" width="11.42578125" style="82" customWidth="1"/>
    <col min="16134" max="16134" width="59.7109375" style="82" customWidth="1"/>
    <col min="16135" max="16135" width="16.28515625" style="82" customWidth="1"/>
    <col min="16136" max="16136" width="16.85546875" style="82" customWidth="1"/>
    <col min="16137" max="16137" width="20.85546875" style="82" customWidth="1"/>
    <col min="16138" max="16138" width="18" style="82" customWidth="1"/>
    <col min="16139" max="16139" width="21.7109375" style="82" customWidth="1"/>
    <col min="16140" max="16384" width="9.140625" style="82"/>
  </cols>
  <sheetData>
    <row r="1" spans="1:18" ht="18.75" x14ac:dyDescent="0.25">
      <c r="A1" s="172" t="s">
        <v>0</v>
      </c>
      <c r="B1" s="172"/>
      <c r="C1" s="172"/>
      <c r="D1" s="172"/>
      <c r="E1" s="172"/>
      <c r="F1" s="172"/>
      <c r="G1" s="172"/>
      <c r="H1" s="172"/>
      <c r="I1" s="172"/>
      <c r="J1" s="172"/>
      <c r="K1" s="172"/>
    </row>
    <row r="2" spans="1:18" ht="16.5" x14ac:dyDescent="0.25">
      <c r="A2" s="174" t="s">
        <v>175</v>
      </c>
      <c r="B2" s="174"/>
      <c r="C2" s="174"/>
      <c r="D2" s="174"/>
      <c r="E2" s="174"/>
      <c r="F2" s="174"/>
      <c r="G2" s="174"/>
      <c r="H2" s="174"/>
      <c r="I2" s="174"/>
      <c r="J2" s="174"/>
      <c r="K2" s="174"/>
    </row>
    <row r="3" spans="1:18" ht="16.5" x14ac:dyDescent="0.25">
      <c r="A3" s="174" t="s">
        <v>2</v>
      </c>
      <c r="B3" s="174"/>
      <c r="C3" s="207" t="s">
        <v>2425</v>
      </c>
      <c r="D3" s="207"/>
      <c r="E3" s="207"/>
      <c r="F3" s="207"/>
      <c r="G3" s="207"/>
      <c r="H3" s="207"/>
      <c r="I3" s="207"/>
      <c r="J3" s="207"/>
      <c r="K3" s="207"/>
    </row>
    <row r="4" spans="1:18" s="84" customFormat="1" ht="45" x14ac:dyDescent="0.25">
      <c r="A4" s="175" t="str">
        <f>'[1]Tabela A'!B3</f>
        <v xml:space="preserve">Objektivi </v>
      </c>
      <c r="B4" s="175"/>
      <c r="C4" s="175" t="str">
        <f>'[1]Tabela A'!D3</f>
        <v xml:space="preserve">Aktivitetet </v>
      </c>
      <c r="D4" s="175"/>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8" ht="115.5" x14ac:dyDescent="0.25">
      <c r="A5" s="176">
        <v>1</v>
      </c>
      <c r="B5" s="176" t="s">
        <v>1547</v>
      </c>
      <c r="C5" s="79">
        <v>1.1000000000000001</v>
      </c>
      <c r="D5" s="79" t="s">
        <v>1548</v>
      </c>
      <c r="E5" s="79" t="s">
        <v>188</v>
      </c>
      <c r="F5" s="79" t="s">
        <v>2251</v>
      </c>
      <c r="G5" s="85">
        <v>300000</v>
      </c>
      <c r="H5" s="79"/>
      <c r="I5" s="79" t="s">
        <v>1549</v>
      </c>
      <c r="J5" s="79" t="s">
        <v>438</v>
      </c>
      <c r="K5" s="79" t="s">
        <v>1550</v>
      </c>
    </row>
    <row r="6" spans="1:18" ht="132" x14ac:dyDescent="0.25">
      <c r="A6" s="176"/>
      <c r="B6" s="208"/>
      <c r="C6" s="79">
        <v>1.2</v>
      </c>
      <c r="D6" s="79" t="s">
        <v>1551</v>
      </c>
      <c r="E6" s="79" t="s">
        <v>188</v>
      </c>
      <c r="F6" s="79" t="s">
        <v>2899</v>
      </c>
      <c r="G6" s="65">
        <v>516000</v>
      </c>
      <c r="H6" s="79" t="s">
        <v>1552</v>
      </c>
      <c r="I6" s="79" t="s">
        <v>1553</v>
      </c>
      <c r="J6" s="79" t="s">
        <v>1554</v>
      </c>
      <c r="K6" s="79"/>
    </row>
    <row r="7" spans="1:18" ht="363" x14ac:dyDescent="0.25">
      <c r="A7" s="176"/>
      <c r="B7" s="208"/>
      <c r="C7" s="79">
        <v>1.3</v>
      </c>
      <c r="D7" s="79" t="s">
        <v>1555</v>
      </c>
      <c r="E7" s="79" t="s">
        <v>466</v>
      </c>
      <c r="F7" s="79" t="s">
        <v>1556</v>
      </c>
      <c r="G7" s="65">
        <v>80000</v>
      </c>
      <c r="H7" s="79" t="s">
        <v>1557</v>
      </c>
      <c r="I7" s="79" t="s">
        <v>1558</v>
      </c>
      <c r="J7" s="79" t="s">
        <v>1559</v>
      </c>
      <c r="K7" s="79" t="s">
        <v>1560</v>
      </c>
    </row>
    <row r="8" spans="1:18" ht="264" x14ac:dyDescent="0.25">
      <c r="A8" s="176"/>
      <c r="B8" s="208"/>
      <c r="C8" s="79">
        <v>1.4</v>
      </c>
      <c r="D8" s="79" t="s">
        <v>1561</v>
      </c>
      <c r="E8" s="79" t="s">
        <v>188</v>
      </c>
      <c r="F8" s="79" t="s">
        <v>1562</v>
      </c>
      <c r="G8" s="28">
        <v>1000000</v>
      </c>
      <c r="H8" s="79" t="s">
        <v>1563</v>
      </c>
      <c r="I8" s="79" t="s">
        <v>1558</v>
      </c>
      <c r="J8" s="79" t="s">
        <v>866</v>
      </c>
      <c r="K8" s="79" t="s">
        <v>1564</v>
      </c>
    </row>
    <row r="9" spans="1:18" ht="214.5" x14ac:dyDescent="0.25">
      <c r="A9" s="176"/>
      <c r="B9" s="208"/>
      <c r="C9" s="79">
        <v>1.5</v>
      </c>
      <c r="D9" s="79" t="s">
        <v>2252</v>
      </c>
      <c r="E9" s="79" t="s">
        <v>385</v>
      </c>
      <c r="F9" s="79" t="s">
        <v>1565</v>
      </c>
      <c r="G9" s="86">
        <v>15000</v>
      </c>
      <c r="H9" s="79" t="s">
        <v>1566</v>
      </c>
      <c r="I9" s="79" t="s">
        <v>1567</v>
      </c>
      <c r="J9" s="79"/>
      <c r="K9" s="79" t="s">
        <v>1568</v>
      </c>
    </row>
    <row r="10" spans="1:18" ht="396" x14ac:dyDescent="0.25">
      <c r="A10" s="176"/>
      <c r="B10" s="176" t="s">
        <v>1569</v>
      </c>
      <c r="C10" s="79">
        <v>2.1</v>
      </c>
      <c r="D10" s="79" t="s">
        <v>1570</v>
      </c>
      <c r="E10" s="79" t="s">
        <v>1012</v>
      </c>
      <c r="F10" s="79" t="s">
        <v>2579</v>
      </c>
      <c r="G10" s="86">
        <v>18000</v>
      </c>
      <c r="H10" s="79" t="s">
        <v>432</v>
      </c>
      <c r="I10" s="79" t="s">
        <v>427</v>
      </c>
      <c r="J10" s="79"/>
      <c r="K10" s="79"/>
    </row>
    <row r="11" spans="1:18" ht="99" x14ac:dyDescent="0.25">
      <c r="A11" s="176"/>
      <c r="B11" s="176"/>
      <c r="C11" s="79">
        <v>2.2000000000000002</v>
      </c>
      <c r="D11" s="79" t="s">
        <v>1571</v>
      </c>
      <c r="E11" s="79" t="s">
        <v>188</v>
      </c>
      <c r="F11" s="79" t="s">
        <v>1572</v>
      </c>
      <c r="G11" s="85">
        <v>24000</v>
      </c>
      <c r="H11" s="79"/>
      <c r="I11" s="79" t="s">
        <v>1573</v>
      </c>
      <c r="J11" s="79" t="s">
        <v>1574</v>
      </c>
      <c r="K11" s="79"/>
    </row>
    <row r="12" spans="1:18" ht="165" x14ac:dyDescent="0.25">
      <c r="A12" s="176"/>
      <c r="B12" s="176"/>
      <c r="C12" s="79">
        <v>2.2999999999999998</v>
      </c>
      <c r="D12" s="79" t="s">
        <v>1575</v>
      </c>
      <c r="E12" s="79" t="s">
        <v>188</v>
      </c>
      <c r="F12" s="79" t="s">
        <v>1576</v>
      </c>
      <c r="G12" s="65">
        <v>127000</v>
      </c>
      <c r="H12" s="79" t="s">
        <v>542</v>
      </c>
      <c r="I12" s="79" t="s">
        <v>427</v>
      </c>
      <c r="J12" s="79"/>
      <c r="K12" s="79"/>
    </row>
    <row r="13" spans="1:18" ht="198" x14ac:dyDescent="0.25">
      <c r="A13" s="176">
        <v>3</v>
      </c>
      <c r="B13" s="176" t="s">
        <v>1577</v>
      </c>
      <c r="C13" s="79">
        <v>3.1</v>
      </c>
      <c r="D13" s="79" t="s">
        <v>1578</v>
      </c>
      <c r="E13" s="79" t="s">
        <v>1579</v>
      </c>
      <c r="F13" s="79" t="s">
        <v>2900</v>
      </c>
      <c r="G13" s="65">
        <v>10000</v>
      </c>
      <c r="H13" s="79" t="s">
        <v>1580</v>
      </c>
      <c r="I13" s="79" t="s">
        <v>427</v>
      </c>
      <c r="J13" s="79"/>
      <c r="K13" s="79"/>
      <c r="R13" s="87"/>
    </row>
    <row r="14" spans="1:18" ht="99" x14ac:dyDescent="0.25">
      <c r="A14" s="176"/>
      <c r="B14" s="176"/>
      <c r="C14" s="79">
        <v>3.2</v>
      </c>
      <c r="D14" s="79" t="s">
        <v>1581</v>
      </c>
      <c r="E14" s="79" t="s">
        <v>188</v>
      </c>
      <c r="F14" s="79" t="s">
        <v>2253</v>
      </c>
      <c r="G14" s="65">
        <v>13000</v>
      </c>
      <c r="H14" s="79" t="s">
        <v>1582</v>
      </c>
      <c r="I14" s="79" t="s">
        <v>1583</v>
      </c>
      <c r="J14" s="79" t="s">
        <v>1584</v>
      </c>
      <c r="K14" s="79"/>
    </row>
    <row r="15" spans="1:18" ht="99" x14ac:dyDescent="0.25">
      <c r="A15" s="176"/>
      <c r="B15" s="176"/>
      <c r="C15" s="79">
        <v>3.3</v>
      </c>
      <c r="D15" s="79" t="s">
        <v>1585</v>
      </c>
      <c r="E15" s="79" t="s">
        <v>188</v>
      </c>
      <c r="F15" s="79" t="s">
        <v>2254</v>
      </c>
      <c r="G15" s="65">
        <v>10000</v>
      </c>
      <c r="H15" s="79" t="s">
        <v>1586</v>
      </c>
      <c r="I15" s="78" t="s">
        <v>2540</v>
      </c>
      <c r="J15" s="79"/>
      <c r="K15" s="79"/>
    </row>
    <row r="16" spans="1:18" ht="132" x14ac:dyDescent="0.25">
      <c r="A16" s="176"/>
      <c r="B16" s="176"/>
      <c r="C16" s="79">
        <v>3.4</v>
      </c>
      <c r="D16" s="79" t="s">
        <v>1587</v>
      </c>
      <c r="E16" s="79" t="s">
        <v>202</v>
      </c>
      <c r="F16" s="79" t="s">
        <v>1588</v>
      </c>
      <c r="G16" s="86">
        <v>5000</v>
      </c>
      <c r="H16" s="79" t="s">
        <v>1589</v>
      </c>
      <c r="I16" s="79"/>
      <c r="J16" s="79" t="s">
        <v>1584</v>
      </c>
      <c r="K16" s="79"/>
    </row>
    <row r="17" spans="1:11" ht="49.5" x14ac:dyDescent="0.25">
      <c r="A17" s="176">
        <v>4</v>
      </c>
      <c r="B17" s="176" t="s">
        <v>1590</v>
      </c>
      <c r="C17" s="79">
        <v>4.0999999999999996</v>
      </c>
      <c r="D17" s="79" t="s">
        <v>1591</v>
      </c>
      <c r="E17" s="79" t="s">
        <v>246</v>
      </c>
      <c r="F17" s="79" t="s">
        <v>2901</v>
      </c>
      <c r="G17" s="86">
        <v>2000</v>
      </c>
      <c r="H17" s="79" t="s">
        <v>1592</v>
      </c>
      <c r="I17" s="79"/>
      <c r="J17" s="79"/>
      <c r="K17" s="79"/>
    </row>
    <row r="18" spans="1:11" ht="49.5" x14ac:dyDescent="0.25">
      <c r="A18" s="176"/>
      <c r="B18" s="176"/>
      <c r="C18" s="79">
        <v>4.2</v>
      </c>
      <c r="D18" s="79" t="s">
        <v>1593</v>
      </c>
      <c r="E18" s="79" t="s">
        <v>1594</v>
      </c>
      <c r="F18" s="79" t="s">
        <v>1595</v>
      </c>
      <c r="G18" s="65">
        <v>3000</v>
      </c>
      <c r="H18" s="79" t="s">
        <v>1596</v>
      </c>
      <c r="I18" s="79"/>
      <c r="J18" s="79"/>
      <c r="K18" s="79"/>
    </row>
    <row r="19" spans="1:11" ht="132" x14ac:dyDescent="0.25">
      <c r="A19" s="176"/>
      <c r="B19" s="176"/>
      <c r="C19" s="79">
        <v>4.3</v>
      </c>
      <c r="D19" s="79" t="s">
        <v>1597</v>
      </c>
      <c r="E19" s="79" t="s">
        <v>1594</v>
      </c>
      <c r="F19" s="79" t="s">
        <v>2255</v>
      </c>
      <c r="G19" s="86">
        <v>18000</v>
      </c>
      <c r="H19" s="79" t="s">
        <v>1598</v>
      </c>
      <c r="I19" s="79" t="s">
        <v>1599</v>
      </c>
      <c r="J19" s="79"/>
      <c r="K19" s="79"/>
    </row>
    <row r="20" spans="1:11" ht="66" x14ac:dyDescent="0.25">
      <c r="A20" s="176"/>
      <c r="B20" s="176"/>
      <c r="C20" s="79">
        <v>4.4000000000000004</v>
      </c>
      <c r="D20" s="79" t="s">
        <v>1600</v>
      </c>
      <c r="E20" s="79" t="s">
        <v>1601</v>
      </c>
      <c r="F20" s="79" t="s">
        <v>1602</v>
      </c>
      <c r="G20" s="86">
        <v>1500</v>
      </c>
      <c r="H20" s="79" t="s">
        <v>1596</v>
      </c>
      <c r="I20" s="79"/>
      <c r="J20" s="79" t="s">
        <v>1603</v>
      </c>
      <c r="K20" s="79"/>
    </row>
    <row r="21" spans="1:11" ht="82.5" x14ac:dyDescent="0.25">
      <c r="A21" s="176">
        <v>5</v>
      </c>
      <c r="B21" s="176" t="s">
        <v>1604</v>
      </c>
      <c r="C21" s="79">
        <v>5.0999999999999996</v>
      </c>
      <c r="D21" s="79" t="s">
        <v>1605</v>
      </c>
      <c r="E21" s="79" t="s">
        <v>246</v>
      </c>
      <c r="F21" s="79" t="s">
        <v>1606</v>
      </c>
      <c r="G21" s="86">
        <v>30000</v>
      </c>
      <c r="H21" s="79"/>
      <c r="I21" s="79"/>
      <c r="J21" s="79" t="s">
        <v>1607</v>
      </c>
      <c r="K21" s="79"/>
    </row>
    <row r="22" spans="1:11" ht="99" x14ac:dyDescent="0.25">
      <c r="A22" s="176"/>
      <c r="B22" s="176"/>
      <c r="C22" s="79">
        <v>5.2</v>
      </c>
      <c r="D22" s="79" t="s">
        <v>1608</v>
      </c>
      <c r="E22" s="79" t="s">
        <v>202</v>
      </c>
      <c r="F22" s="79" t="s">
        <v>2256</v>
      </c>
      <c r="G22" s="88">
        <v>16500</v>
      </c>
      <c r="H22" s="79" t="s">
        <v>1609</v>
      </c>
      <c r="I22" s="79" t="s">
        <v>1610</v>
      </c>
      <c r="J22" s="79"/>
      <c r="K22" s="79"/>
    </row>
    <row r="23" spans="1:11" ht="132" x14ac:dyDescent="0.25">
      <c r="A23" s="176"/>
      <c r="B23" s="176"/>
      <c r="C23" s="79">
        <v>5.3</v>
      </c>
      <c r="D23" s="81" t="s">
        <v>1611</v>
      </c>
      <c r="E23" s="79" t="s">
        <v>202</v>
      </c>
      <c r="F23" s="79" t="s">
        <v>1612</v>
      </c>
      <c r="G23" s="86">
        <v>49000</v>
      </c>
      <c r="H23" s="69" t="s">
        <v>1609</v>
      </c>
      <c r="I23" s="78" t="s">
        <v>1613</v>
      </c>
      <c r="J23" s="78"/>
      <c r="K23" s="79"/>
    </row>
    <row r="24" spans="1:11" ht="132" x14ac:dyDescent="0.25">
      <c r="A24" s="176"/>
      <c r="B24" s="176"/>
      <c r="C24" s="79">
        <v>5.4</v>
      </c>
      <c r="D24" s="79" t="s">
        <v>1614</v>
      </c>
      <c r="E24" s="79" t="s">
        <v>202</v>
      </c>
      <c r="F24" s="79" t="s">
        <v>1615</v>
      </c>
      <c r="G24" s="86">
        <v>1000</v>
      </c>
      <c r="H24" s="79"/>
      <c r="I24" s="79" t="s">
        <v>1616</v>
      </c>
      <c r="J24" s="79"/>
      <c r="K24" s="79"/>
    </row>
    <row r="25" spans="1:11" ht="66" x14ac:dyDescent="0.25">
      <c r="A25" s="176"/>
      <c r="B25" s="176"/>
      <c r="C25" s="79">
        <v>5.5</v>
      </c>
      <c r="D25" s="79" t="s">
        <v>1617</v>
      </c>
      <c r="E25" s="79" t="s">
        <v>1618</v>
      </c>
      <c r="F25" s="79" t="s">
        <v>1619</v>
      </c>
      <c r="G25" s="86">
        <v>5000</v>
      </c>
      <c r="H25" s="79"/>
      <c r="I25" s="79" t="s">
        <v>1616</v>
      </c>
      <c r="J25" s="79"/>
      <c r="K25" s="79"/>
    </row>
  </sheetData>
  <mergeCells count="16">
    <mergeCell ref="A17:A20"/>
    <mergeCell ref="B17:B20"/>
    <mergeCell ref="A21:A25"/>
    <mergeCell ref="B21:B25"/>
    <mergeCell ref="A5:A9"/>
    <mergeCell ref="B5:B9"/>
    <mergeCell ref="A10:A12"/>
    <mergeCell ref="B10:B12"/>
    <mergeCell ref="A13:A16"/>
    <mergeCell ref="B13:B16"/>
    <mergeCell ref="A1:K1"/>
    <mergeCell ref="A2:K2"/>
    <mergeCell ref="A3:B3"/>
    <mergeCell ref="C3:K3"/>
    <mergeCell ref="A4:B4"/>
    <mergeCell ref="C4:D4"/>
  </mergeCells>
  <pageMargins left="0.7" right="0.7" top="0.75" bottom="0.75" header="0.3" footer="0.3"/>
  <pageSetup paperSize="9" scale="6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zoomScale="110" zoomScaleNormal="110" workbookViewId="0">
      <selection activeCell="D5" sqref="D5"/>
    </sheetView>
  </sheetViews>
  <sheetFormatPr defaultRowHeight="15" x14ac:dyDescent="0.25"/>
  <cols>
    <col min="1" max="1" width="3.28515625" style="82" customWidth="1"/>
    <col min="2" max="2" width="16" style="82" customWidth="1"/>
    <col min="3" max="3" width="5" style="82" customWidth="1"/>
    <col min="4" max="4" width="19" style="82" customWidth="1"/>
    <col min="5" max="5" width="10.28515625" style="82" customWidth="1"/>
    <col min="6" max="6" width="24.7109375" style="82" customWidth="1"/>
    <col min="7" max="7" width="15.85546875" style="82" customWidth="1"/>
    <col min="8" max="8" width="23.85546875" style="82" customWidth="1"/>
    <col min="9" max="9" width="11.5703125" style="82" customWidth="1"/>
    <col min="10" max="10" width="11.28515625" style="82" customWidth="1"/>
    <col min="11" max="11" width="20.5703125" style="82" customWidth="1"/>
    <col min="12" max="12" width="18.140625" style="82" customWidth="1"/>
    <col min="13" max="256" width="9.140625" style="82"/>
    <col min="257" max="257" width="3.28515625" style="82" customWidth="1"/>
    <col min="258" max="258" width="16" style="82" customWidth="1"/>
    <col min="259" max="259" width="5" style="82" customWidth="1"/>
    <col min="260" max="260" width="19" style="82" customWidth="1"/>
    <col min="261" max="261" width="16.7109375" style="82" customWidth="1"/>
    <col min="262" max="262" width="21.7109375" style="82" customWidth="1"/>
    <col min="263" max="263" width="27.28515625" style="82" customWidth="1"/>
    <col min="264" max="264" width="27.42578125" style="82" customWidth="1"/>
    <col min="265" max="266" width="15" style="82" customWidth="1"/>
    <col min="267" max="267" width="22.85546875" style="82" customWidth="1"/>
    <col min="268" max="268" width="18.140625" style="82" customWidth="1"/>
    <col min="269" max="512" width="9.140625" style="82"/>
    <col min="513" max="513" width="3.28515625" style="82" customWidth="1"/>
    <col min="514" max="514" width="16" style="82" customWidth="1"/>
    <col min="515" max="515" width="5" style="82" customWidth="1"/>
    <col min="516" max="516" width="19" style="82" customWidth="1"/>
    <col min="517" max="517" width="16.7109375" style="82" customWidth="1"/>
    <col min="518" max="518" width="21.7109375" style="82" customWidth="1"/>
    <col min="519" max="519" width="27.28515625" style="82" customWidth="1"/>
    <col min="520" max="520" width="27.42578125" style="82" customWidth="1"/>
    <col min="521" max="522" width="15" style="82" customWidth="1"/>
    <col min="523" max="523" width="22.85546875" style="82" customWidth="1"/>
    <col min="524" max="524" width="18.140625" style="82" customWidth="1"/>
    <col min="525" max="768" width="9.140625" style="82"/>
    <col min="769" max="769" width="3.28515625" style="82" customWidth="1"/>
    <col min="770" max="770" width="16" style="82" customWidth="1"/>
    <col min="771" max="771" width="5" style="82" customWidth="1"/>
    <col min="772" max="772" width="19" style="82" customWidth="1"/>
    <col min="773" max="773" width="16.7109375" style="82" customWidth="1"/>
    <col min="774" max="774" width="21.7109375" style="82" customWidth="1"/>
    <col min="775" max="775" width="27.28515625" style="82" customWidth="1"/>
    <col min="776" max="776" width="27.42578125" style="82" customWidth="1"/>
    <col min="777" max="778" width="15" style="82" customWidth="1"/>
    <col min="779" max="779" width="22.85546875" style="82" customWidth="1"/>
    <col min="780" max="780" width="18.140625" style="82" customWidth="1"/>
    <col min="781" max="1024" width="9.140625" style="82"/>
    <col min="1025" max="1025" width="3.28515625" style="82" customWidth="1"/>
    <col min="1026" max="1026" width="16" style="82" customWidth="1"/>
    <col min="1027" max="1027" width="5" style="82" customWidth="1"/>
    <col min="1028" max="1028" width="19" style="82" customWidth="1"/>
    <col min="1029" max="1029" width="16.7109375" style="82" customWidth="1"/>
    <col min="1030" max="1030" width="21.7109375" style="82" customWidth="1"/>
    <col min="1031" max="1031" width="27.28515625" style="82" customWidth="1"/>
    <col min="1032" max="1032" width="27.42578125" style="82" customWidth="1"/>
    <col min="1033" max="1034" width="15" style="82" customWidth="1"/>
    <col min="1035" max="1035" width="22.85546875" style="82" customWidth="1"/>
    <col min="1036" max="1036" width="18.140625" style="82" customWidth="1"/>
    <col min="1037" max="1280" width="9.140625" style="82"/>
    <col min="1281" max="1281" width="3.28515625" style="82" customWidth="1"/>
    <col min="1282" max="1282" width="16" style="82" customWidth="1"/>
    <col min="1283" max="1283" width="5" style="82" customWidth="1"/>
    <col min="1284" max="1284" width="19" style="82" customWidth="1"/>
    <col min="1285" max="1285" width="16.7109375" style="82" customWidth="1"/>
    <col min="1286" max="1286" width="21.7109375" style="82" customWidth="1"/>
    <col min="1287" max="1287" width="27.28515625" style="82" customWidth="1"/>
    <col min="1288" max="1288" width="27.42578125" style="82" customWidth="1"/>
    <col min="1289" max="1290" width="15" style="82" customWidth="1"/>
    <col min="1291" max="1291" width="22.85546875" style="82" customWidth="1"/>
    <col min="1292" max="1292" width="18.140625" style="82" customWidth="1"/>
    <col min="1293" max="1536" width="9.140625" style="82"/>
    <col min="1537" max="1537" width="3.28515625" style="82" customWidth="1"/>
    <col min="1538" max="1538" width="16" style="82" customWidth="1"/>
    <col min="1539" max="1539" width="5" style="82" customWidth="1"/>
    <col min="1540" max="1540" width="19" style="82" customWidth="1"/>
    <col min="1541" max="1541" width="16.7109375" style="82" customWidth="1"/>
    <col min="1542" max="1542" width="21.7109375" style="82" customWidth="1"/>
    <col min="1543" max="1543" width="27.28515625" style="82" customWidth="1"/>
    <col min="1544" max="1544" width="27.42578125" style="82" customWidth="1"/>
    <col min="1545" max="1546" width="15" style="82" customWidth="1"/>
    <col min="1547" max="1547" width="22.85546875" style="82" customWidth="1"/>
    <col min="1548" max="1548" width="18.140625" style="82" customWidth="1"/>
    <col min="1549" max="1792" width="9.140625" style="82"/>
    <col min="1793" max="1793" width="3.28515625" style="82" customWidth="1"/>
    <col min="1794" max="1794" width="16" style="82" customWidth="1"/>
    <col min="1795" max="1795" width="5" style="82" customWidth="1"/>
    <col min="1796" max="1796" width="19" style="82" customWidth="1"/>
    <col min="1797" max="1797" width="16.7109375" style="82" customWidth="1"/>
    <col min="1798" max="1798" width="21.7109375" style="82" customWidth="1"/>
    <col min="1799" max="1799" width="27.28515625" style="82" customWidth="1"/>
    <col min="1800" max="1800" width="27.42578125" style="82" customWidth="1"/>
    <col min="1801" max="1802" width="15" style="82" customWidth="1"/>
    <col min="1803" max="1803" width="22.85546875" style="82" customWidth="1"/>
    <col min="1804" max="1804" width="18.140625" style="82" customWidth="1"/>
    <col min="1805" max="2048" width="9.140625" style="82"/>
    <col min="2049" max="2049" width="3.28515625" style="82" customWidth="1"/>
    <col min="2050" max="2050" width="16" style="82" customWidth="1"/>
    <col min="2051" max="2051" width="5" style="82" customWidth="1"/>
    <col min="2052" max="2052" width="19" style="82" customWidth="1"/>
    <col min="2053" max="2053" width="16.7109375" style="82" customWidth="1"/>
    <col min="2054" max="2054" width="21.7109375" style="82" customWidth="1"/>
    <col min="2055" max="2055" width="27.28515625" style="82" customWidth="1"/>
    <col min="2056" max="2056" width="27.42578125" style="82" customWidth="1"/>
    <col min="2057" max="2058" width="15" style="82" customWidth="1"/>
    <col min="2059" max="2059" width="22.85546875" style="82" customWidth="1"/>
    <col min="2060" max="2060" width="18.140625" style="82" customWidth="1"/>
    <col min="2061" max="2304" width="9.140625" style="82"/>
    <col min="2305" max="2305" width="3.28515625" style="82" customWidth="1"/>
    <col min="2306" max="2306" width="16" style="82" customWidth="1"/>
    <col min="2307" max="2307" width="5" style="82" customWidth="1"/>
    <col min="2308" max="2308" width="19" style="82" customWidth="1"/>
    <col min="2309" max="2309" width="16.7109375" style="82" customWidth="1"/>
    <col min="2310" max="2310" width="21.7109375" style="82" customWidth="1"/>
    <col min="2311" max="2311" width="27.28515625" style="82" customWidth="1"/>
    <col min="2312" max="2312" width="27.42578125" style="82" customWidth="1"/>
    <col min="2313" max="2314" width="15" style="82" customWidth="1"/>
    <col min="2315" max="2315" width="22.85546875" style="82" customWidth="1"/>
    <col min="2316" max="2316" width="18.140625" style="82" customWidth="1"/>
    <col min="2317" max="2560" width="9.140625" style="82"/>
    <col min="2561" max="2561" width="3.28515625" style="82" customWidth="1"/>
    <col min="2562" max="2562" width="16" style="82" customWidth="1"/>
    <col min="2563" max="2563" width="5" style="82" customWidth="1"/>
    <col min="2564" max="2564" width="19" style="82" customWidth="1"/>
    <col min="2565" max="2565" width="16.7109375" style="82" customWidth="1"/>
    <col min="2566" max="2566" width="21.7109375" style="82" customWidth="1"/>
    <col min="2567" max="2567" width="27.28515625" style="82" customWidth="1"/>
    <col min="2568" max="2568" width="27.42578125" style="82" customWidth="1"/>
    <col min="2569" max="2570" width="15" style="82" customWidth="1"/>
    <col min="2571" max="2571" width="22.85546875" style="82" customWidth="1"/>
    <col min="2572" max="2572" width="18.140625" style="82" customWidth="1"/>
    <col min="2573" max="2816" width="9.140625" style="82"/>
    <col min="2817" max="2817" width="3.28515625" style="82" customWidth="1"/>
    <col min="2818" max="2818" width="16" style="82" customWidth="1"/>
    <col min="2819" max="2819" width="5" style="82" customWidth="1"/>
    <col min="2820" max="2820" width="19" style="82" customWidth="1"/>
    <col min="2821" max="2821" width="16.7109375" style="82" customWidth="1"/>
    <col min="2822" max="2822" width="21.7109375" style="82" customWidth="1"/>
    <col min="2823" max="2823" width="27.28515625" style="82" customWidth="1"/>
    <col min="2824" max="2824" width="27.42578125" style="82" customWidth="1"/>
    <col min="2825" max="2826" width="15" style="82" customWidth="1"/>
    <col min="2827" max="2827" width="22.85546875" style="82" customWidth="1"/>
    <col min="2828" max="2828" width="18.140625" style="82" customWidth="1"/>
    <col min="2829" max="3072" width="9.140625" style="82"/>
    <col min="3073" max="3073" width="3.28515625" style="82" customWidth="1"/>
    <col min="3074" max="3074" width="16" style="82" customWidth="1"/>
    <col min="3075" max="3075" width="5" style="82" customWidth="1"/>
    <col min="3076" max="3076" width="19" style="82" customWidth="1"/>
    <col min="3077" max="3077" width="16.7109375" style="82" customWidth="1"/>
    <col min="3078" max="3078" width="21.7109375" style="82" customWidth="1"/>
    <col min="3079" max="3079" width="27.28515625" style="82" customWidth="1"/>
    <col min="3080" max="3080" width="27.42578125" style="82" customWidth="1"/>
    <col min="3081" max="3082" width="15" style="82" customWidth="1"/>
    <col min="3083" max="3083" width="22.85546875" style="82" customWidth="1"/>
    <col min="3084" max="3084" width="18.140625" style="82" customWidth="1"/>
    <col min="3085" max="3328" width="9.140625" style="82"/>
    <col min="3329" max="3329" width="3.28515625" style="82" customWidth="1"/>
    <col min="3330" max="3330" width="16" style="82" customWidth="1"/>
    <col min="3331" max="3331" width="5" style="82" customWidth="1"/>
    <col min="3332" max="3332" width="19" style="82" customWidth="1"/>
    <col min="3333" max="3333" width="16.7109375" style="82" customWidth="1"/>
    <col min="3334" max="3334" width="21.7109375" style="82" customWidth="1"/>
    <col min="3335" max="3335" width="27.28515625" style="82" customWidth="1"/>
    <col min="3336" max="3336" width="27.42578125" style="82" customWidth="1"/>
    <col min="3337" max="3338" width="15" style="82" customWidth="1"/>
    <col min="3339" max="3339" width="22.85546875" style="82" customWidth="1"/>
    <col min="3340" max="3340" width="18.140625" style="82" customWidth="1"/>
    <col min="3341" max="3584" width="9.140625" style="82"/>
    <col min="3585" max="3585" width="3.28515625" style="82" customWidth="1"/>
    <col min="3586" max="3586" width="16" style="82" customWidth="1"/>
    <col min="3587" max="3587" width="5" style="82" customWidth="1"/>
    <col min="3588" max="3588" width="19" style="82" customWidth="1"/>
    <col min="3589" max="3589" width="16.7109375" style="82" customWidth="1"/>
    <col min="3590" max="3590" width="21.7109375" style="82" customWidth="1"/>
    <col min="3591" max="3591" width="27.28515625" style="82" customWidth="1"/>
    <col min="3592" max="3592" width="27.42578125" style="82" customWidth="1"/>
    <col min="3593" max="3594" width="15" style="82" customWidth="1"/>
    <col min="3595" max="3595" width="22.85546875" style="82" customWidth="1"/>
    <col min="3596" max="3596" width="18.140625" style="82" customWidth="1"/>
    <col min="3597" max="3840" width="9.140625" style="82"/>
    <col min="3841" max="3841" width="3.28515625" style="82" customWidth="1"/>
    <col min="3842" max="3842" width="16" style="82" customWidth="1"/>
    <col min="3843" max="3843" width="5" style="82" customWidth="1"/>
    <col min="3844" max="3844" width="19" style="82" customWidth="1"/>
    <col min="3845" max="3845" width="16.7109375" style="82" customWidth="1"/>
    <col min="3846" max="3846" width="21.7109375" style="82" customWidth="1"/>
    <col min="3847" max="3847" width="27.28515625" style="82" customWidth="1"/>
    <col min="3848" max="3848" width="27.42578125" style="82" customWidth="1"/>
    <col min="3849" max="3850" width="15" style="82" customWidth="1"/>
    <col min="3851" max="3851" width="22.85546875" style="82" customWidth="1"/>
    <col min="3852" max="3852" width="18.140625" style="82" customWidth="1"/>
    <col min="3853" max="4096" width="9.140625" style="82"/>
    <col min="4097" max="4097" width="3.28515625" style="82" customWidth="1"/>
    <col min="4098" max="4098" width="16" style="82" customWidth="1"/>
    <col min="4099" max="4099" width="5" style="82" customWidth="1"/>
    <col min="4100" max="4100" width="19" style="82" customWidth="1"/>
    <col min="4101" max="4101" width="16.7109375" style="82" customWidth="1"/>
    <col min="4102" max="4102" width="21.7109375" style="82" customWidth="1"/>
    <col min="4103" max="4103" width="27.28515625" style="82" customWidth="1"/>
    <col min="4104" max="4104" width="27.42578125" style="82" customWidth="1"/>
    <col min="4105" max="4106" width="15" style="82" customWidth="1"/>
    <col min="4107" max="4107" width="22.85546875" style="82" customWidth="1"/>
    <col min="4108" max="4108" width="18.140625" style="82" customWidth="1"/>
    <col min="4109" max="4352" width="9.140625" style="82"/>
    <col min="4353" max="4353" width="3.28515625" style="82" customWidth="1"/>
    <col min="4354" max="4354" width="16" style="82" customWidth="1"/>
    <col min="4355" max="4355" width="5" style="82" customWidth="1"/>
    <col min="4356" max="4356" width="19" style="82" customWidth="1"/>
    <col min="4357" max="4357" width="16.7109375" style="82" customWidth="1"/>
    <col min="4358" max="4358" width="21.7109375" style="82" customWidth="1"/>
    <col min="4359" max="4359" width="27.28515625" style="82" customWidth="1"/>
    <col min="4360" max="4360" width="27.42578125" style="82" customWidth="1"/>
    <col min="4361" max="4362" width="15" style="82" customWidth="1"/>
    <col min="4363" max="4363" width="22.85546875" style="82" customWidth="1"/>
    <col min="4364" max="4364" width="18.140625" style="82" customWidth="1"/>
    <col min="4365" max="4608" width="9.140625" style="82"/>
    <col min="4609" max="4609" width="3.28515625" style="82" customWidth="1"/>
    <col min="4610" max="4610" width="16" style="82" customWidth="1"/>
    <col min="4611" max="4611" width="5" style="82" customWidth="1"/>
    <col min="4612" max="4612" width="19" style="82" customWidth="1"/>
    <col min="4613" max="4613" width="16.7109375" style="82" customWidth="1"/>
    <col min="4614" max="4614" width="21.7109375" style="82" customWidth="1"/>
    <col min="4615" max="4615" width="27.28515625" style="82" customWidth="1"/>
    <col min="4616" max="4616" width="27.42578125" style="82" customWidth="1"/>
    <col min="4617" max="4618" width="15" style="82" customWidth="1"/>
    <col min="4619" max="4619" width="22.85546875" style="82" customWidth="1"/>
    <col min="4620" max="4620" width="18.140625" style="82" customWidth="1"/>
    <col min="4621" max="4864" width="9.140625" style="82"/>
    <col min="4865" max="4865" width="3.28515625" style="82" customWidth="1"/>
    <col min="4866" max="4866" width="16" style="82" customWidth="1"/>
    <col min="4867" max="4867" width="5" style="82" customWidth="1"/>
    <col min="4868" max="4868" width="19" style="82" customWidth="1"/>
    <col min="4869" max="4869" width="16.7109375" style="82" customWidth="1"/>
    <col min="4870" max="4870" width="21.7109375" style="82" customWidth="1"/>
    <col min="4871" max="4871" width="27.28515625" style="82" customWidth="1"/>
    <col min="4872" max="4872" width="27.42578125" style="82" customWidth="1"/>
    <col min="4873" max="4874" width="15" style="82" customWidth="1"/>
    <col min="4875" max="4875" width="22.85546875" style="82" customWidth="1"/>
    <col min="4876" max="4876" width="18.140625" style="82" customWidth="1"/>
    <col min="4877" max="5120" width="9.140625" style="82"/>
    <col min="5121" max="5121" width="3.28515625" style="82" customWidth="1"/>
    <col min="5122" max="5122" width="16" style="82" customWidth="1"/>
    <col min="5123" max="5123" width="5" style="82" customWidth="1"/>
    <col min="5124" max="5124" width="19" style="82" customWidth="1"/>
    <col min="5125" max="5125" width="16.7109375" style="82" customWidth="1"/>
    <col min="5126" max="5126" width="21.7109375" style="82" customWidth="1"/>
    <col min="5127" max="5127" width="27.28515625" style="82" customWidth="1"/>
    <col min="5128" max="5128" width="27.42578125" style="82" customWidth="1"/>
    <col min="5129" max="5130" width="15" style="82" customWidth="1"/>
    <col min="5131" max="5131" width="22.85546875" style="82" customWidth="1"/>
    <col min="5132" max="5132" width="18.140625" style="82" customWidth="1"/>
    <col min="5133" max="5376" width="9.140625" style="82"/>
    <col min="5377" max="5377" width="3.28515625" style="82" customWidth="1"/>
    <col min="5378" max="5378" width="16" style="82" customWidth="1"/>
    <col min="5379" max="5379" width="5" style="82" customWidth="1"/>
    <col min="5380" max="5380" width="19" style="82" customWidth="1"/>
    <col min="5381" max="5381" width="16.7109375" style="82" customWidth="1"/>
    <col min="5382" max="5382" width="21.7109375" style="82" customWidth="1"/>
    <col min="5383" max="5383" width="27.28515625" style="82" customWidth="1"/>
    <col min="5384" max="5384" width="27.42578125" style="82" customWidth="1"/>
    <col min="5385" max="5386" width="15" style="82" customWidth="1"/>
    <col min="5387" max="5387" width="22.85546875" style="82" customWidth="1"/>
    <col min="5388" max="5388" width="18.140625" style="82" customWidth="1"/>
    <col min="5389" max="5632" width="9.140625" style="82"/>
    <col min="5633" max="5633" width="3.28515625" style="82" customWidth="1"/>
    <col min="5634" max="5634" width="16" style="82" customWidth="1"/>
    <col min="5635" max="5635" width="5" style="82" customWidth="1"/>
    <col min="5636" max="5636" width="19" style="82" customWidth="1"/>
    <col min="5637" max="5637" width="16.7109375" style="82" customWidth="1"/>
    <col min="5638" max="5638" width="21.7109375" style="82" customWidth="1"/>
    <col min="5639" max="5639" width="27.28515625" style="82" customWidth="1"/>
    <col min="5640" max="5640" width="27.42578125" style="82" customWidth="1"/>
    <col min="5641" max="5642" width="15" style="82" customWidth="1"/>
    <col min="5643" max="5643" width="22.85546875" style="82" customWidth="1"/>
    <col min="5644" max="5644" width="18.140625" style="82" customWidth="1"/>
    <col min="5645" max="5888" width="9.140625" style="82"/>
    <col min="5889" max="5889" width="3.28515625" style="82" customWidth="1"/>
    <col min="5890" max="5890" width="16" style="82" customWidth="1"/>
    <col min="5891" max="5891" width="5" style="82" customWidth="1"/>
    <col min="5892" max="5892" width="19" style="82" customWidth="1"/>
    <col min="5893" max="5893" width="16.7109375" style="82" customWidth="1"/>
    <col min="5894" max="5894" width="21.7109375" style="82" customWidth="1"/>
    <col min="5895" max="5895" width="27.28515625" style="82" customWidth="1"/>
    <col min="5896" max="5896" width="27.42578125" style="82" customWidth="1"/>
    <col min="5897" max="5898" width="15" style="82" customWidth="1"/>
    <col min="5899" max="5899" width="22.85546875" style="82" customWidth="1"/>
    <col min="5900" max="5900" width="18.140625" style="82" customWidth="1"/>
    <col min="5901" max="6144" width="9.140625" style="82"/>
    <col min="6145" max="6145" width="3.28515625" style="82" customWidth="1"/>
    <col min="6146" max="6146" width="16" style="82" customWidth="1"/>
    <col min="6147" max="6147" width="5" style="82" customWidth="1"/>
    <col min="6148" max="6148" width="19" style="82" customWidth="1"/>
    <col min="6149" max="6149" width="16.7109375" style="82" customWidth="1"/>
    <col min="6150" max="6150" width="21.7109375" style="82" customWidth="1"/>
    <col min="6151" max="6151" width="27.28515625" style="82" customWidth="1"/>
    <col min="6152" max="6152" width="27.42578125" style="82" customWidth="1"/>
    <col min="6153" max="6154" width="15" style="82" customWidth="1"/>
    <col min="6155" max="6155" width="22.85546875" style="82" customWidth="1"/>
    <col min="6156" max="6156" width="18.140625" style="82" customWidth="1"/>
    <col min="6157" max="6400" width="9.140625" style="82"/>
    <col min="6401" max="6401" width="3.28515625" style="82" customWidth="1"/>
    <col min="6402" max="6402" width="16" style="82" customWidth="1"/>
    <col min="6403" max="6403" width="5" style="82" customWidth="1"/>
    <col min="6404" max="6404" width="19" style="82" customWidth="1"/>
    <col min="6405" max="6405" width="16.7109375" style="82" customWidth="1"/>
    <col min="6406" max="6406" width="21.7109375" style="82" customWidth="1"/>
    <col min="6407" max="6407" width="27.28515625" style="82" customWidth="1"/>
    <col min="6408" max="6408" width="27.42578125" style="82" customWidth="1"/>
    <col min="6409" max="6410" width="15" style="82" customWidth="1"/>
    <col min="6411" max="6411" width="22.85546875" style="82" customWidth="1"/>
    <col min="6412" max="6412" width="18.140625" style="82" customWidth="1"/>
    <col min="6413" max="6656" width="9.140625" style="82"/>
    <col min="6657" max="6657" width="3.28515625" style="82" customWidth="1"/>
    <col min="6658" max="6658" width="16" style="82" customWidth="1"/>
    <col min="6659" max="6659" width="5" style="82" customWidth="1"/>
    <col min="6660" max="6660" width="19" style="82" customWidth="1"/>
    <col min="6661" max="6661" width="16.7109375" style="82" customWidth="1"/>
    <col min="6662" max="6662" width="21.7109375" style="82" customWidth="1"/>
    <col min="6663" max="6663" width="27.28515625" style="82" customWidth="1"/>
    <col min="6664" max="6664" width="27.42578125" style="82" customWidth="1"/>
    <col min="6665" max="6666" width="15" style="82" customWidth="1"/>
    <col min="6667" max="6667" width="22.85546875" style="82" customWidth="1"/>
    <col min="6668" max="6668" width="18.140625" style="82" customWidth="1"/>
    <col min="6669" max="6912" width="9.140625" style="82"/>
    <col min="6913" max="6913" width="3.28515625" style="82" customWidth="1"/>
    <col min="6914" max="6914" width="16" style="82" customWidth="1"/>
    <col min="6915" max="6915" width="5" style="82" customWidth="1"/>
    <col min="6916" max="6916" width="19" style="82" customWidth="1"/>
    <col min="6917" max="6917" width="16.7109375" style="82" customWidth="1"/>
    <col min="6918" max="6918" width="21.7109375" style="82" customWidth="1"/>
    <col min="6919" max="6919" width="27.28515625" style="82" customWidth="1"/>
    <col min="6920" max="6920" width="27.42578125" style="82" customWidth="1"/>
    <col min="6921" max="6922" width="15" style="82" customWidth="1"/>
    <col min="6923" max="6923" width="22.85546875" style="82" customWidth="1"/>
    <col min="6924" max="6924" width="18.140625" style="82" customWidth="1"/>
    <col min="6925" max="7168" width="9.140625" style="82"/>
    <col min="7169" max="7169" width="3.28515625" style="82" customWidth="1"/>
    <col min="7170" max="7170" width="16" style="82" customWidth="1"/>
    <col min="7171" max="7171" width="5" style="82" customWidth="1"/>
    <col min="7172" max="7172" width="19" style="82" customWidth="1"/>
    <col min="7173" max="7173" width="16.7109375" style="82" customWidth="1"/>
    <col min="7174" max="7174" width="21.7109375" style="82" customWidth="1"/>
    <col min="7175" max="7175" width="27.28515625" style="82" customWidth="1"/>
    <col min="7176" max="7176" width="27.42578125" style="82" customWidth="1"/>
    <col min="7177" max="7178" width="15" style="82" customWidth="1"/>
    <col min="7179" max="7179" width="22.85546875" style="82" customWidth="1"/>
    <col min="7180" max="7180" width="18.140625" style="82" customWidth="1"/>
    <col min="7181" max="7424" width="9.140625" style="82"/>
    <col min="7425" max="7425" width="3.28515625" style="82" customWidth="1"/>
    <col min="7426" max="7426" width="16" style="82" customWidth="1"/>
    <col min="7427" max="7427" width="5" style="82" customWidth="1"/>
    <col min="7428" max="7428" width="19" style="82" customWidth="1"/>
    <col min="7429" max="7429" width="16.7109375" style="82" customWidth="1"/>
    <col min="7430" max="7430" width="21.7109375" style="82" customWidth="1"/>
    <col min="7431" max="7431" width="27.28515625" style="82" customWidth="1"/>
    <col min="7432" max="7432" width="27.42578125" style="82" customWidth="1"/>
    <col min="7433" max="7434" width="15" style="82" customWidth="1"/>
    <col min="7435" max="7435" width="22.85546875" style="82" customWidth="1"/>
    <col min="7436" max="7436" width="18.140625" style="82" customWidth="1"/>
    <col min="7437" max="7680" width="9.140625" style="82"/>
    <col min="7681" max="7681" width="3.28515625" style="82" customWidth="1"/>
    <col min="7682" max="7682" width="16" style="82" customWidth="1"/>
    <col min="7683" max="7683" width="5" style="82" customWidth="1"/>
    <col min="7684" max="7684" width="19" style="82" customWidth="1"/>
    <col min="7685" max="7685" width="16.7109375" style="82" customWidth="1"/>
    <col min="7686" max="7686" width="21.7109375" style="82" customWidth="1"/>
    <col min="7687" max="7687" width="27.28515625" style="82" customWidth="1"/>
    <col min="7688" max="7688" width="27.42578125" style="82" customWidth="1"/>
    <col min="7689" max="7690" width="15" style="82" customWidth="1"/>
    <col min="7691" max="7691" width="22.85546875" style="82" customWidth="1"/>
    <col min="7692" max="7692" width="18.140625" style="82" customWidth="1"/>
    <col min="7693" max="7936" width="9.140625" style="82"/>
    <col min="7937" max="7937" width="3.28515625" style="82" customWidth="1"/>
    <col min="7938" max="7938" width="16" style="82" customWidth="1"/>
    <col min="7939" max="7939" width="5" style="82" customWidth="1"/>
    <col min="7940" max="7940" width="19" style="82" customWidth="1"/>
    <col min="7941" max="7941" width="16.7109375" style="82" customWidth="1"/>
    <col min="7942" max="7942" width="21.7109375" style="82" customWidth="1"/>
    <col min="7943" max="7943" width="27.28515625" style="82" customWidth="1"/>
    <col min="7944" max="7944" width="27.42578125" style="82" customWidth="1"/>
    <col min="7945" max="7946" width="15" style="82" customWidth="1"/>
    <col min="7947" max="7947" width="22.85546875" style="82" customWidth="1"/>
    <col min="7948" max="7948" width="18.140625" style="82" customWidth="1"/>
    <col min="7949" max="8192" width="9.140625" style="82"/>
    <col min="8193" max="8193" width="3.28515625" style="82" customWidth="1"/>
    <col min="8194" max="8194" width="16" style="82" customWidth="1"/>
    <col min="8195" max="8195" width="5" style="82" customWidth="1"/>
    <col min="8196" max="8196" width="19" style="82" customWidth="1"/>
    <col min="8197" max="8197" width="16.7109375" style="82" customWidth="1"/>
    <col min="8198" max="8198" width="21.7109375" style="82" customWidth="1"/>
    <col min="8199" max="8199" width="27.28515625" style="82" customWidth="1"/>
    <col min="8200" max="8200" width="27.42578125" style="82" customWidth="1"/>
    <col min="8201" max="8202" width="15" style="82" customWidth="1"/>
    <col min="8203" max="8203" width="22.85546875" style="82" customWidth="1"/>
    <col min="8204" max="8204" width="18.140625" style="82" customWidth="1"/>
    <col min="8205" max="8448" width="9.140625" style="82"/>
    <col min="8449" max="8449" width="3.28515625" style="82" customWidth="1"/>
    <col min="8450" max="8450" width="16" style="82" customWidth="1"/>
    <col min="8451" max="8451" width="5" style="82" customWidth="1"/>
    <col min="8452" max="8452" width="19" style="82" customWidth="1"/>
    <col min="8453" max="8453" width="16.7109375" style="82" customWidth="1"/>
    <col min="8454" max="8454" width="21.7109375" style="82" customWidth="1"/>
    <col min="8455" max="8455" width="27.28515625" style="82" customWidth="1"/>
    <col min="8456" max="8456" width="27.42578125" style="82" customWidth="1"/>
    <col min="8457" max="8458" width="15" style="82" customWidth="1"/>
    <col min="8459" max="8459" width="22.85546875" style="82" customWidth="1"/>
    <col min="8460" max="8460" width="18.140625" style="82" customWidth="1"/>
    <col min="8461" max="8704" width="9.140625" style="82"/>
    <col min="8705" max="8705" width="3.28515625" style="82" customWidth="1"/>
    <col min="8706" max="8706" width="16" style="82" customWidth="1"/>
    <col min="8707" max="8707" width="5" style="82" customWidth="1"/>
    <col min="8708" max="8708" width="19" style="82" customWidth="1"/>
    <col min="8709" max="8709" width="16.7109375" style="82" customWidth="1"/>
    <col min="8710" max="8710" width="21.7109375" style="82" customWidth="1"/>
    <col min="8711" max="8711" width="27.28515625" style="82" customWidth="1"/>
    <col min="8712" max="8712" width="27.42578125" style="82" customWidth="1"/>
    <col min="8713" max="8714" width="15" style="82" customWidth="1"/>
    <col min="8715" max="8715" width="22.85546875" style="82" customWidth="1"/>
    <col min="8716" max="8716" width="18.140625" style="82" customWidth="1"/>
    <col min="8717" max="8960" width="9.140625" style="82"/>
    <col min="8961" max="8961" width="3.28515625" style="82" customWidth="1"/>
    <col min="8962" max="8962" width="16" style="82" customWidth="1"/>
    <col min="8963" max="8963" width="5" style="82" customWidth="1"/>
    <col min="8964" max="8964" width="19" style="82" customWidth="1"/>
    <col min="8965" max="8965" width="16.7109375" style="82" customWidth="1"/>
    <col min="8966" max="8966" width="21.7109375" style="82" customWidth="1"/>
    <col min="8967" max="8967" width="27.28515625" style="82" customWidth="1"/>
    <col min="8968" max="8968" width="27.42578125" style="82" customWidth="1"/>
    <col min="8969" max="8970" width="15" style="82" customWidth="1"/>
    <col min="8971" max="8971" width="22.85546875" style="82" customWidth="1"/>
    <col min="8972" max="8972" width="18.140625" style="82" customWidth="1"/>
    <col min="8973" max="9216" width="9.140625" style="82"/>
    <col min="9217" max="9217" width="3.28515625" style="82" customWidth="1"/>
    <col min="9218" max="9218" width="16" style="82" customWidth="1"/>
    <col min="9219" max="9219" width="5" style="82" customWidth="1"/>
    <col min="9220" max="9220" width="19" style="82" customWidth="1"/>
    <col min="9221" max="9221" width="16.7109375" style="82" customWidth="1"/>
    <col min="9222" max="9222" width="21.7109375" style="82" customWidth="1"/>
    <col min="9223" max="9223" width="27.28515625" style="82" customWidth="1"/>
    <col min="9224" max="9224" width="27.42578125" style="82" customWidth="1"/>
    <col min="9225" max="9226" width="15" style="82" customWidth="1"/>
    <col min="9227" max="9227" width="22.85546875" style="82" customWidth="1"/>
    <col min="9228" max="9228" width="18.140625" style="82" customWidth="1"/>
    <col min="9229" max="9472" width="9.140625" style="82"/>
    <col min="9473" max="9473" width="3.28515625" style="82" customWidth="1"/>
    <col min="9474" max="9474" width="16" style="82" customWidth="1"/>
    <col min="9475" max="9475" width="5" style="82" customWidth="1"/>
    <col min="9476" max="9476" width="19" style="82" customWidth="1"/>
    <col min="9477" max="9477" width="16.7109375" style="82" customWidth="1"/>
    <col min="9478" max="9478" width="21.7109375" style="82" customWidth="1"/>
    <col min="9479" max="9479" width="27.28515625" style="82" customWidth="1"/>
    <col min="9480" max="9480" width="27.42578125" style="82" customWidth="1"/>
    <col min="9481" max="9482" width="15" style="82" customWidth="1"/>
    <col min="9483" max="9483" width="22.85546875" style="82" customWidth="1"/>
    <col min="9484" max="9484" width="18.140625" style="82" customWidth="1"/>
    <col min="9485" max="9728" width="9.140625" style="82"/>
    <col min="9729" max="9729" width="3.28515625" style="82" customWidth="1"/>
    <col min="9730" max="9730" width="16" style="82" customWidth="1"/>
    <col min="9731" max="9731" width="5" style="82" customWidth="1"/>
    <col min="9732" max="9732" width="19" style="82" customWidth="1"/>
    <col min="9733" max="9733" width="16.7109375" style="82" customWidth="1"/>
    <col min="9734" max="9734" width="21.7109375" style="82" customWidth="1"/>
    <col min="9735" max="9735" width="27.28515625" style="82" customWidth="1"/>
    <col min="9736" max="9736" width="27.42578125" style="82" customWidth="1"/>
    <col min="9737" max="9738" width="15" style="82" customWidth="1"/>
    <col min="9739" max="9739" width="22.85546875" style="82" customWidth="1"/>
    <col min="9740" max="9740" width="18.140625" style="82" customWidth="1"/>
    <col min="9741" max="9984" width="9.140625" style="82"/>
    <col min="9985" max="9985" width="3.28515625" style="82" customWidth="1"/>
    <col min="9986" max="9986" width="16" style="82" customWidth="1"/>
    <col min="9987" max="9987" width="5" style="82" customWidth="1"/>
    <col min="9988" max="9988" width="19" style="82" customWidth="1"/>
    <col min="9989" max="9989" width="16.7109375" style="82" customWidth="1"/>
    <col min="9990" max="9990" width="21.7109375" style="82" customWidth="1"/>
    <col min="9991" max="9991" width="27.28515625" style="82" customWidth="1"/>
    <col min="9992" max="9992" width="27.42578125" style="82" customWidth="1"/>
    <col min="9993" max="9994" width="15" style="82" customWidth="1"/>
    <col min="9995" max="9995" width="22.85546875" style="82" customWidth="1"/>
    <col min="9996" max="9996" width="18.140625" style="82" customWidth="1"/>
    <col min="9997" max="10240" width="9.140625" style="82"/>
    <col min="10241" max="10241" width="3.28515625" style="82" customWidth="1"/>
    <col min="10242" max="10242" width="16" style="82" customWidth="1"/>
    <col min="10243" max="10243" width="5" style="82" customWidth="1"/>
    <col min="10244" max="10244" width="19" style="82" customWidth="1"/>
    <col min="10245" max="10245" width="16.7109375" style="82" customWidth="1"/>
    <col min="10246" max="10246" width="21.7109375" style="82" customWidth="1"/>
    <col min="10247" max="10247" width="27.28515625" style="82" customWidth="1"/>
    <col min="10248" max="10248" width="27.42578125" style="82" customWidth="1"/>
    <col min="10249" max="10250" width="15" style="82" customWidth="1"/>
    <col min="10251" max="10251" width="22.85546875" style="82" customWidth="1"/>
    <col min="10252" max="10252" width="18.140625" style="82" customWidth="1"/>
    <col min="10253" max="10496" width="9.140625" style="82"/>
    <col min="10497" max="10497" width="3.28515625" style="82" customWidth="1"/>
    <col min="10498" max="10498" width="16" style="82" customWidth="1"/>
    <col min="10499" max="10499" width="5" style="82" customWidth="1"/>
    <col min="10500" max="10500" width="19" style="82" customWidth="1"/>
    <col min="10501" max="10501" width="16.7109375" style="82" customWidth="1"/>
    <col min="10502" max="10502" width="21.7109375" style="82" customWidth="1"/>
    <col min="10503" max="10503" width="27.28515625" style="82" customWidth="1"/>
    <col min="10504" max="10504" width="27.42578125" style="82" customWidth="1"/>
    <col min="10505" max="10506" width="15" style="82" customWidth="1"/>
    <col min="10507" max="10507" width="22.85546875" style="82" customWidth="1"/>
    <col min="10508" max="10508" width="18.140625" style="82" customWidth="1"/>
    <col min="10509" max="10752" width="9.140625" style="82"/>
    <col min="10753" max="10753" width="3.28515625" style="82" customWidth="1"/>
    <col min="10754" max="10754" width="16" style="82" customWidth="1"/>
    <col min="10755" max="10755" width="5" style="82" customWidth="1"/>
    <col min="10756" max="10756" width="19" style="82" customWidth="1"/>
    <col min="10757" max="10757" width="16.7109375" style="82" customWidth="1"/>
    <col min="10758" max="10758" width="21.7109375" style="82" customWidth="1"/>
    <col min="10759" max="10759" width="27.28515625" style="82" customWidth="1"/>
    <col min="10760" max="10760" width="27.42578125" style="82" customWidth="1"/>
    <col min="10761" max="10762" width="15" style="82" customWidth="1"/>
    <col min="10763" max="10763" width="22.85546875" style="82" customWidth="1"/>
    <col min="10764" max="10764" width="18.140625" style="82" customWidth="1"/>
    <col min="10765" max="11008" width="9.140625" style="82"/>
    <col min="11009" max="11009" width="3.28515625" style="82" customWidth="1"/>
    <col min="11010" max="11010" width="16" style="82" customWidth="1"/>
    <col min="11011" max="11011" width="5" style="82" customWidth="1"/>
    <col min="11012" max="11012" width="19" style="82" customWidth="1"/>
    <col min="11013" max="11013" width="16.7109375" style="82" customWidth="1"/>
    <col min="11014" max="11014" width="21.7109375" style="82" customWidth="1"/>
    <col min="11015" max="11015" width="27.28515625" style="82" customWidth="1"/>
    <col min="11016" max="11016" width="27.42578125" style="82" customWidth="1"/>
    <col min="11017" max="11018" width="15" style="82" customWidth="1"/>
    <col min="11019" max="11019" width="22.85546875" style="82" customWidth="1"/>
    <col min="11020" max="11020" width="18.140625" style="82" customWidth="1"/>
    <col min="11021" max="11264" width="9.140625" style="82"/>
    <col min="11265" max="11265" width="3.28515625" style="82" customWidth="1"/>
    <col min="11266" max="11266" width="16" style="82" customWidth="1"/>
    <col min="11267" max="11267" width="5" style="82" customWidth="1"/>
    <col min="11268" max="11268" width="19" style="82" customWidth="1"/>
    <col min="11269" max="11269" width="16.7109375" style="82" customWidth="1"/>
    <col min="11270" max="11270" width="21.7109375" style="82" customWidth="1"/>
    <col min="11271" max="11271" width="27.28515625" style="82" customWidth="1"/>
    <col min="11272" max="11272" width="27.42578125" style="82" customWidth="1"/>
    <col min="11273" max="11274" width="15" style="82" customWidth="1"/>
    <col min="11275" max="11275" width="22.85546875" style="82" customWidth="1"/>
    <col min="11276" max="11276" width="18.140625" style="82" customWidth="1"/>
    <col min="11277" max="11520" width="9.140625" style="82"/>
    <col min="11521" max="11521" width="3.28515625" style="82" customWidth="1"/>
    <col min="11522" max="11522" width="16" style="82" customWidth="1"/>
    <col min="11523" max="11523" width="5" style="82" customWidth="1"/>
    <col min="11524" max="11524" width="19" style="82" customWidth="1"/>
    <col min="11525" max="11525" width="16.7109375" style="82" customWidth="1"/>
    <col min="11526" max="11526" width="21.7109375" style="82" customWidth="1"/>
    <col min="11527" max="11527" width="27.28515625" style="82" customWidth="1"/>
    <col min="11528" max="11528" width="27.42578125" style="82" customWidth="1"/>
    <col min="11529" max="11530" width="15" style="82" customWidth="1"/>
    <col min="11531" max="11531" width="22.85546875" style="82" customWidth="1"/>
    <col min="11532" max="11532" width="18.140625" style="82" customWidth="1"/>
    <col min="11533" max="11776" width="9.140625" style="82"/>
    <col min="11777" max="11777" width="3.28515625" style="82" customWidth="1"/>
    <col min="11778" max="11778" width="16" style="82" customWidth="1"/>
    <col min="11779" max="11779" width="5" style="82" customWidth="1"/>
    <col min="11780" max="11780" width="19" style="82" customWidth="1"/>
    <col min="11781" max="11781" width="16.7109375" style="82" customWidth="1"/>
    <col min="11782" max="11782" width="21.7109375" style="82" customWidth="1"/>
    <col min="11783" max="11783" width="27.28515625" style="82" customWidth="1"/>
    <col min="11784" max="11784" width="27.42578125" style="82" customWidth="1"/>
    <col min="11785" max="11786" width="15" style="82" customWidth="1"/>
    <col min="11787" max="11787" width="22.85546875" style="82" customWidth="1"/>
    <col min="11788" max="11788" width="18.140625" style="82" customWidth="1"/>
    <col min="11789" max="12032" width="9.140625" style="82"/>
    <col min="12033" max="12033" width="3.28515625" style="82" customWidth="1"/>
    <col min="12034" max="12034" width="16" style="82" customWidth="1"/>
    <col min="12035" max="12035" width="5" style="82" customWidth="1"/>
    <col min="12036" max="12036" width="19" style="82" customWidth="1"/>
    <col min="12037" max="12037" width="16.7109375" style="82" customWidth="1"/>
    <col min="12038" max="12038" width="21.7109375" style="82" customWidth="1"/>
    <col min="12039" max="12039" width="27.28515625" style="82" customWidth="1"/>
    <col min="12040" max="12040" width="27.42578125" style="82" customWidth="1"/>
    <col min="12041" max="12042" width="15" style="82" customWidth="1"/>
    <col min="12043" max="12043" width="22.85546875" style="82" customWidth="1"/>
    <col min="12044" max="12044" width="18.140625" style="82" customWidth="1"/>
    <col min="12045" max="12288" width="9.140625" style="82"/>
    <col min="12289" max="12289" width="3.28515625" style="82" customWidth="1"/>
    <col min="12290" max="12290" width="16" style="82" customWidth="1"/>
    <col min="12291" max="12291" width="5" style="82" customWidth="1"/>
    <col min="12292" max="12292" width="19" style="82" customWidth="1"/>
    <col min="12293" max="12293" width="16.7109375" style="82" customWidth="1"/>
    <col min="12294" max="12294" width="21.7109375" style="82" customWidth="1"/>
    <col min="12295" max="12295" width="27.28515625" style="82" customWidth="1"/>
    <col min="12296" max="12296" width="27.42578125" style="82" customWidth="1"/>
    <col min="12297" max="12298" width="15" style="82" customWidth="1"/>
    <col min="12299" max="12299" width="22.85546875" style="82" customWidth="1"/>
    <col min="12300" max="12300" width="18.140625" style="82" customWidth="1"/>
    <col min="12301" max="12544" width="9.140625" style="82"/>
    <col min="12545" max="12545" width="3.28515625" style="82" customWidth="1"/>
    <col min="12546" max="12546" width="16" style="82" customWidth="1"/>
    <col min="12547" max="12547" width="5" style="82" customWidth="1"/>
    <col min="12548" max="12548" width="19" style="82" customWidth="1"/>
    <col min="12549" max="12549" width="16.7109375" style="82" customWidth="1"/>
    <col min="12550" max="12550" width="21.7109375" style="82" customWidth="1"/>
    <col min="12551" max="12551" width="27.28515625" style="82" customWidth="1"/>
    <col min="12552" max="12552" width="27.42578125" style="82" customWidth="1"/>
    <col min="12553" max="12554" width="15" style="82" customWidth="1"/>
    <col min="12555" max="12555" width="22.85546875" style="82" customWidth="1"/>
    <col min="12556" max="12556" width="18.140625" style="82" customWidth="1"/>
    <col min="12557" max="12800" width="9.140625" style="82"/>
    <col min="12801" max="12801" width="3.28515625" style="82" customWidth="1"/>
    <col min="12802" max="12802" width="16" style="82" customWidth="1"/>
    <col min="12803" max="12803" width="5" style="82" customWidth="1"/>
    <col min="12804" max="12804" width="19" style="82" customWidth="1"/>
    <col min="12805" max="12805" width="16.7109375" style="82" customWidth="1"/>
    <col min="12806" max="12806" width="21.7109375" style="82" customWidth="1"/>
    <col min="12807" max="12807" width="27.28515625" style="82" customWidth="1"/>
    <col min="12808" max="12808" width="27.42578125" style="82" customWidth="1"/>
    <col min="12809" max="12810" width="15" style="82" customWidth="1"/>
    <col min="12811" max="12811" width="22.85546875" style="82" customWidth="1"/>
    <col min="12812" max="12812" width="18.140625" style="82" customWidth="1"/>
    <col min="12813" max="13056" width="9.140625" style="82"/>
    <col min="13057" max="13057" width="3.28515625" style="82" customWidth="1"/>
    <col min="13058" max="13058" width="16" style="82" customWidth="1"/>
    <col min="13059" max="13059" width="5" style="82" customWidth="1"/>
    <col min="13060" max="13060" width="19" style="82" customWidth="1"/>
    <col min="13061" max="13061" width="16.7109375" style="82" customWidth="1"/>
    <col min="13062" max="13062" width="21.7109375" style="82" customWidth="1"/>
    <col min="13063" max="13063" width="27.28515625" style="82" customWidth="1"/>
    <col min="13064" max="13064" width="27.42578125" style="82" customWidth="1"/>
    <col min="13065" max="13066" width="15" style="82" customWidth="1"/>
    <col min="13067" max="13067" width="22.85546875" style="82" customWidth="1"/>
    <col min="13068" max="13068" width="18.140625" style="82" customWidth="1"/>
    <col min="13069" max="13312" width="9.140625" style="82"/>
    <col min="13313" max="13313" width="3.28515625" style="82" customWidth="1"/>
    <col min="13314" max="13314" width="16" style="82" customWidth="1"/>
    <col min="13315" max="13315" width="5" style="82" customWidth="1"/>
    <col min="13316" max="13316" width="19" style="82" customWidth="1"/>
    <col min="13317" max="13317" width="16.7109375" style="82" customWidth="1"/>
    <col min="13318" max="13318" width="21.7109375" style="82" customWidth="1"/>
    <col min="13319" max="13319" width="27.28515625" style="82" customWidth="1"/>
    <col min="13320" max="13320" width="27.42578125" style="82" customWidth="1"/>
    <col min="13321" max="13322" width="15" style="82" customWidth="1"/>
    <col min="13323" max="13323" width="22.85546875" style="82" customWidth="1"/>
    <col min="13324" max="13324" width="18.140625" style="82" customWidth="1"/>
    <col min="13325" max="13568" width="9.140625" style="82"/>
    <col min="13569" max="13569" width="3.28515625" style="82" customWidth="1"/>
    <col min="13570" max="13570" width="16" style="82" customWidth="1"/>
    <col min="13571" max="13571" width="5" style="82" customWidth="1"/>
    <col min="13572" max="13572" width="19" style="82" customWidth="1"/>
    <col min="13573" max="13573" width="16.7109375" style="82" customWidth="1"/>
    <col min="13574" max="13574" width="21.7109375" style="82" customWidth="1"/>
    <col min="13575" max="13575" width="27.28515625" style="82" customWidth="1"/>
    <col min="13576" max="13576" width="27.42578125" style="82" customWidth="1"/>
    <col min="13577" max="13578" width="15" style="82" customWidth="1"/>
    <col min="13579" max="13579" width="22.85546875" style="82" customWidth="1"/>
    <col min="13580" max="13580" width="18.140625" style="82" customWidth="1"/>
    <col min="13581" max="13824" width="9.140625" style="82"/>
    <col min="13825" max="13825" width="3.28515625" style="82" customWidth="1"/>
    <col min="13826" max="13826" width="16" style="82" customWidth="1"/>
    <col min="13827" max="13827" width="5" style="82" customWidth="1"/>
    <col min="13828" max="13828" width="19" style="82" customWidth="1"/>
    <col min="13829" max="13829" width="16.7109375" style="82" customWidth="1"/>
    <col min="13830" max="13830" width="21.7109375" style="82" customWidth="1"/>
    <col min="13831" max="13831" width="27.28515625" style="82" customWidth="1"/>
    <col min="13832" max="13832" width="27.42578125" style="82" customWidth="1"/>
    <col min="13833" max="13834" width="15" style="82" customWidth="1"/>
    <col min="13835" max="13835" width="22.85546875" style="82" customWidth="1"/>
    <col min="13836" max="13836" width="18.140625" style="82" customWidth="1"/>
    <col min="13837" max="14080" width="9.140625" style="82"/>
    <col min="14081" max="14081" width="3.28515625" style="82" customWidth="1"/>
    <col min="14082" max="14082" width="16" style="82" customWidth="1"/>
    <col min="14083" max="14083" width="5" style="82" customWidth="1"/>
    <col min="14084" max="14084" width="19" style="82" customWidth="1"/>
    <col min="14085" max="14085" width="16.7109375" style="82" customWidth="1"/>
    <col min="14086" max="14086" width="21.7109375" style="82" customWidth="1"/>
    <col min="14087" max="14087" width="27.28515625" style="82" customWidth="1"/>
    <col min="14088" max="14088" width="27.42578125" style="82" customWidth="1"/>
    <col min="14089" max="14090" width="15" style="82" customWidth="1"/>
    <col min="14091" max="14091" width="22.85546875" style="82" customWidth="1"/>
    <col min="14092" max="14092" width="18.140625" style="82" customWidth="1"/>
    <col min="14093" max="14336" width="9.140625" style="82"/>
    <col min="14337" max="14337" width="3.28515625" style="82" customWidth="1"/>
    <col min="14338" max="14338" width="16" style="82" customWidth="1"/>
    <col min="14339" max="14339" width="5" style="82" customWidth="1"/>
    <col min="14340" max="14340" width="19" style="82" customWidth="1"/>
    <col min="14341" max="14341" width="16.7109375" style="82" customWidth="1"/>
    <col min="14342" max="14342" width="21.7109375" style="82" customWidth="1"/>
    <col min="14343" max="14343" width="27.28515625" style="82" customWidth="1"/>
    <col min="14344" max="14344" width="27.42578125" style="82" customWidth="1"/>
    <col min="14345" max="14346" width="15" style="82" customWidth="1"/>
    <col min="14347" max="14347" width="22.85546875" style="82" customWidth="1"/>
    <col min="14348" max="14348" width="18.140625" style="82" customWidth="1"/>
    <col min="14349" max="14592" width="9.140625" style="82"/>
    <col min="14593" max="14593" width="3.28515625" style="82" customWidth="1"/>
    <col min="14594" max="14594" width="16" style="82" customWidth="1"/>
    <col min="14595" max="14595" width="5" style="82" customWidth="1"/>
    <col min="14596" max="14596" width="19" style="82" customWidth="1"/>
    <col min="14597" max="14597" width="16.7109375" style="82" customWidth="1"/>
    <col min="14598" max="14598" width="21.7109375" style="82" customWidth="1"/>
    <col min="14599" max="14599" width="27.28515625" style="82" customWidth="1"/>
    <col min="14600" max="14600" width="27.42578125" style="82" customWidth="1"/>
    <col min="14601" max="14602" width="15" style="82" customWidth="1"/>
    <col min="14603" max="14603" width="22.85546875" style="82" customWidth="1"/>
    <col min="14604" max="14604" width="18.140625" style="82" customWidth="1"/>
    <col min="14605" max="14848" width="9.140625" style="82"/>
    <col min="14849" max="14849" width="3.28515625" style="82" customWidth="1"/>
    <col min="14850" max="14850" width="16" style="82" customWidth="1"/>
    <col min="14851" max="14851" width="5" style="82" customWidth="1"/>
    <col min="14852" max="14852" width="19" style="82" customWidth="1"/>
    <col min="14853" max="14853" width="16.7109375" style="82" customWidth="1"/>
    <col min="14854" max="14854" width="21.7109375" style="82" customWidth="1"/>
    <col min="14855" max="14855" width="27.28515625" style="82" customWidth="1"/>
    <col min="14856" max="14856" width="27.42578125" style="82" customWidth="1"/>
    <col min="14857" max="14858" width="15" style="82" customWidth="1"/>
    <col min="14859" max="14859" width="22.85546875" style="82" customWidth="1"/>
    <col min="14860" max="14860" width="18.140625" style="82" customWidth="1"/>
    <col min="14861" max="15104" width="9.140625" style="82"/>
    <col min="15105" max="15105" width="3.28515625" style="82" customWidth="1"/>
    <col min="15106" max="15106" width="16" style="82" customWidth="1"/>
    <col min="15107" max="15107" width="5" style="82" customWidth="1"/>
    <col min="15108" max="15108" width="19" style="82" customWidth="1"/>
    <col min="15109" max="15109" width="16.7109375" style="82" customWidth="1"/>
    <col min="15110" max="15110" width="21.7109375" style="82" customWidth="1"/>
    <col min="15111" max="15111" width="27.28515625" style="82" customWidth="1"/>
    <col min="15112" max="15112" width="27.42578125" style="82" customWidth="1"/>
    <col min="15113" max="15114" width="15" style="82" customWidth="1"/>
    <col min="15115" max="15115" width="22.85546875" style="82" customWidth="1"/>
    <col min="15116" max="15116" width="18.140625" style="82" customWidth="1"/>
    <col min="15117" max="15360" width="9.140625" style="82"/>
    <col min="15361" max="15361" width="3.28515625" style="82" customWidth="1"/>
    <col min="15362" max="15362" width="16" style="82" customWidth="1"/>
    <col min="15363" max="15363" width="5" style="82" customWidth="1"/>
    <col min="15364" max="15364" width="19" style="82" customWidth="1"/>
    <col min="15365" max="15365" width="16.7109375" style="82" customWidth="1"/>
    <col min="15366" max="15366" width="21.7109375" style="82" customWidth="1"/>
    <col min="15367" max="15367" width="27.28515625" style="82" customWidth="1"/>
    <col min="15368" max="15368" width="27.42578125" style="82" customWidth="1"/>
    <col min="15369" max="15370" width="15" style="82" customWidth="1"/>
    <col min="15371" max="15371" width="22.85546875" style="82" customWidth="1"/>
    <col min="15372" max="15372" width="18.140625" style="82" customWidth="1"/>
    <col min="15373" max="15616" width="9.140625" style="82"/>
    <col min="15617" max="15617" width="3.28515625" style="82" customWidth="1"/>
    <col min="15618" max="15618" width="16" style="82" customWidth="1"/>
    <col min="15619" max="15619" width="5" style="82" customWidth="1"/>
    <col min="15620" max="15620" width="19" style="82" customWidth="1"/>
    <col min="15621" max="15621" width="16.7109375" style="82" customWidth="1"/>
    <col min="15622" max="15622" width="21.7109375" style="82" customWidth="1"/>
    <col min="15623" max="15623" width="27.28515625" style="82" customWidth="1"/>
    <col min="15624" max="15624" width="27.42578125" style="82" customWidth="1"/>
    <col min="15625" max="15626" width="15" style="82" customWidth="1"/>
    <col min="15627" max="15627" width="22.85546875" style="82" customWidth="1"/>
    <col min="15628" max="15628" width="18.140625" style="82" customWidth="1"/>
    <col min="15629" max="15872" width="9.140625" style="82"/>
    <col min="15873" max="15873" width="3.28515625" style="82" customWidth="1"/>
    <col min="15874" max="15874" width="16" style="82" customWidth="1"/>
    <col min="15875" max="15875" width="5" style="82" customWidth="1"/>
    <col min="15876" max="15876" width="19" style="82" customWidth="1"/>
    <col min="15877" max="15877" width="16.7109375" style="82" customWidth="1"/>
    <col min="15878" max="15878" width="21.7109375" style="82" customWidth="1"/>
    <col min="15879" max="15879" width="27.28515625" style="82" customWidth="1"/>
    <col min="15880" max="15880" width="27.42578125" style="82" customWidth="1"/>
    <col min="15881" max="15882" width="15" style="82" customWidth="1"/>
    <col min="15883" max="15883" width="22.85546875" style="82" customWidth="1"/>
    <col min="15884" max="15884" width="18.140625" style="82" customWidth="1"/>
    <col min="15885" max="16128" width="9.140625" style="82"/>
    <col min="16129" max="16129" width="3.28515625" style="82" customWidth="1"/>
    <col min="16130" max="16130" width="16" style="82" customWidth="1"/>
    <col min="16131" max="16131" width="5" style="82" customWidth="1"/>
    <col min="16132" max="16132" width="19" style="82" customWidth="1"/>
    <col min="16133" max="16133" width="16.7109375" style="82" customWidth="1"/>
    <col min="16134" max="16134" width="21.7109375" style="82" customWidth="1"/>
    <col min="16135" max="16135" width="27.28515625" style="82" customWidth="1"/>
    <col min="16136" max="16136" width="27.42578125" style="82" customWidth="1"/>
    <col min="16137" max="16138" width="15" style="82" customWidth="1"/>
    <col min="16139" max="16139" width="22.85546875" style="82" customWidth="1"/>
    <col min="16140" max="16140" width="18.140625" style="82" customWidth="1"/>
    <col min="16141" max="16384" width="9.140625" style="82"/>
  </cols>
  <sheetData>
    <row r="1" spans="1:18" s="89" customFormat="1" ht="18.75" x14ac:dyDescent="0.25">
      <c r="A1" s="172" t="s">
        <v>0</v>
      </c>
      <c r="B1" s="172"/>
      <c r="C1" s="172"/>
      <c r="D1" s="172"/>
      <c r="E1" s="172"/>
      <c r="F1" s="172"/>
      <c r="G1" s="172"/>
      <c r="H1" s="172"/>
      <c r="I1" s="172"/>
      <c r="J1" s="172"/>
      <c r="K1" s="172"/>
    </row>
    <row r="2" spans="1:18" s="89" customFormat="1" ht="16.5" x14ac:dyDescent="0.25">
      <c r="A2" s="174" t="s">
        <v>175</v>
      </c>
      <c r="B2" s="174"/>
      <c r="C2" s="174"/>
      <c r="D2" s="174"/>
      <c r="E2" s="174"/>
      <c r="F2" s="174"/>
      <c r="G2" s="174"/>
      <c r="H2" s="174"/>
      <c r="I2" s="174"/>
      <c r="J2" s="174"/>
      <c r="K2" s="174"/>
    </row>
    <row r="3" spans="1:18" s="89" customFormat="1" ht="16.5" x14ac:dyDescent="0.25">
      <c r="A3" s="174" t="s">
        <v>2</v>
      </c>
      <c r="B3" s="174"/>
      <c r="C3" s="174" t="s">
        <v>2426</v>
      </c>
      <c r="D3" s="174"/>
      <c r="E3" s="174"/>
      <c r="F3" s="174"/>
      <c r="G3" s="174"/>
      <c r="H3" s="174"/>
      <c r="I3" s="174"/>
      <c r="J3" s="174"/>
      <c r="K3" s="174"/>
    </row>
    <row r="4" spans="1:18" s="91" customFormat="1" ht="45" x14ac:dyDescent="0.25">
      <c r="A4" s="178" t="str">
        <f>'[1]Tabela A'!B3</f>
        <v xml:space="preserve">Objektivi </v>
      </c>
      <c r="B4" s="178"/>
      <c r="C4" s="178" t="str">
        <f>'[1]Tabela A'!D3</f>
        <v xml:space="preserve">Aktivitetet </v>
      </c>
      <c r="D4" s="178"/>
      <c r="E4" s="90" t="str">
        <f>'[1]Tabela A'!F3</f>
        <v xml:space="preserve">Afati Kohor </v>
      </c>
      <c r="F4" s="90" t="str">
        <f>'[1]Tabela A'!G3</f>
        <v>Treguesi i matjes</v>
      </c>
      <c r="G4" s="90" t="str">
        <f>'[1]Tabela A'!H3</f>
        <v>Kosto finaciare</v>
      </c>
      <c r="H4" s="90" t="str">
        <f>'[1]Tabela A'!I3</f>
        <v>Institucionet e përfshira</v>
      </c>
      <c r="I4" s="90" t="s">
        <v>9</v>
      </c>
      <c r="J4" s="90" t="s">
        <v>174</v>
      </c>
      <c r="K4" s="90" t="s">
        <v>10</v>
      </c>
    </row>
    <row r="5" spans="1:18" ht="313.5" x14ac:dyDescent="0.25">
      <c r="A5" s="176">
        <v>1</v>
      </c>
      <c r="B5" s="176" t="s">
        <v>1620</v>
      </c>
      <c r="C5" s="79">
        <v>1.1000000000000001</v>
      </c>
      <c r="D5" s="79" t="s">
        <v>2257</v>
      </c>
      <c r="E5" s="79" t="s">
        <v>1621</v>
      </c>
      <c r="F5" s="79" t="s">
        <v>1622</v>
      </c>
      <c r="G5" s="63" t="s">
        <v>1623</v>
      </c>
      <c r="H5" s="79" t="s">
        <v>1624</v>
      </c>
      <c r="I5" s="79" t="s">
        <v>1625</v>
      </c>
      <c r="J5" s="79" t="s">
        <v>2258</v>
      </c>
      <c r="K5" s="79" t="s">
        <v>1626</v>
      </c>
    </row>
    <row r="6" spans="1:18" ht="297" x14ac:dyDescent="0.25">
      <c r="A6" s="176"/>
      <c r="B6" s="176"/>
      <c r="C6" s="79">
        <v>1.2</v>
      </c>
      <c r="D6" s="79" t="s">
        <v>1627</v>
      </c>
      <c r="E6" s="79" t="s">
        <v>1628</v>
      </c>
      <c r="F6" s="79" t="s">
        <v>1629</v>
      </c>
      <c r="G6" s="79" t="s">
        <v>212</v>
      </c>
      <c r="H6" s="79" t="s">
        <v>1630</v>
      </c>
      <c r="I6" s="79" t="s">
        <v>1625</v>
      </c>
      <c r="J6" s="79" t="s">
        <v>2259</v>
      </c>
      <c r="K6" s="79" t="s">
        <v>1631</v>
      </c>
    </row>
    <row r="7" spans="1:18" ht="181.5" x14ac:dyDescent="0.25">
      <c r="A7" s="176"/>
      <c r="B7" s="176"/>
      <c r="C7" s="79">
        <v>1.3</v>
      </c>
      <c r="D7" s="79" t="s">
        <v>1632</v>
      </c>
      <c r="E7" s="79" t="s">
        <v>517</v>
      </c>
      <c r="F7" s="79" t="s">
        <v>1633</v>
      </c>
      <c r="G7" s="79" t="s">
        <v>212</v>
      </c>
      <c r="H7" s="79" t="s">
        <v>1634</v>
      </c>
      <c r="I7" s="79" t="s">
        <v>1635</v>
      </c>
      <c r="J7" s="79"/>
      <c r="K7" s="79" t="s">
        <v>1636</v>
      </c>
    </row>
    <row r="8" spans="1:18" ht="409.5" x14ac:dyDescent="0.25">
      <c r="A8" s="176"/>
      <c r="B8" s="176"/>
      <c r="C8" s="79">
        <v>1.4</v>
      </c>
      <c r="D8" s="79" t="s">
        <v>1637</v>
      </c>
      <c r="E8" s="79" t="s">
        <v>621</v>
      </c>
      <c r="F8" s="79" t="s">
        <v>2260</v>
      </c>
      <c r="G8" s="92" t="s">
        <v>2902</v>
      </c>
      <c r="H8" s="79" t="s">
        <v>1638</v>
      </c>
      <c r="I8" s="79" t="s">
        <v>1625</v>
      </c>
      <c r="J8" s="79" t="s">
        <v>2034</v>
      </c>
      <c r="K8" s="79" t="s">
        <v>1639</v>
      </c>
    </row>
    <row r="9" spans="1:18" ht="115.5" x14ac:dyDescent="0.25">
      <c r="A9" s="176"/>
      <c r="B9" s="176"/>
      <c r="C9" s="79">
        <v>1.5</v>
      </c>
      <c r="D9" s="2" t="s">
        <v>1640</v>
      </c>
      <c r="E9" s="2" t="s">
        <v>246</v>
      </c>
      <c r="F9" s="2" t="s">
        <v>1641</v>
      </c>
      <c r="G9" s="93" t="s">
        <v>2903</v>
      </c>
      <c r="H9" s="2" t="s">
        <v>1642</v>
      </c>
      <c r="I9" s="79" t="s">
        <v>1625</v>
      </c>
      <c r="J9" s="79" t="s">
        <v>2034</v>
      </c>
      <c r="K9" s="2" t="s">
        <v>260</v>
      </c>
    </row>
    <row r="10" spans="1:18" ht="148.5" x14ac:dyDescent="0.25">
      <c r="A10" s="176">
        <v>2</v>
      </c>
      <c r="B10" s="176" t="s">
        <v>1643</v>
      </c>
      <c r="C10" s="79">
        <v>2.1</v>
      </c>
      <c r="D10" s="79" t="s">
        <v>1644</v>
      </c>
      <c r="E10" s="79" t="s">
        <v>1645</v>
      </c>
      <c r="F10" s="79" t="s">
        <v>2261</v>
      </c>
      <c r="G10" s="79" t="s">
        <v>1646</v>
      </c>
      <c r="H10" s="79"/>
      <c r="I10" s="79"/>
      <c r="J10" s="79" t="s">
        <v>2262</v>
      </c>
      <c r="K10" s="79" t="s">
        <v>1647</v>
      </c>
    </row>
    <row r="11" spans="1:18" ht="99" x14ac:dyDescent="0.25">
      <c r="A11" s="176"/>
      <c r="B11" s="176"/>
      <c r="C11" s="79">
        <v>2.2000000000000002</v>
      </c>
      <c r="D11" s="79" t="s">
        <v>1648</v>
      </c>
      <c r="E11" s="79" t="s">
        <v>1649</v>
      </c>
      <c r="F11" s="79" t="s">
        <v>1650</v>
      </c>
      <c r="G11" s="79" t="s">
        <v>1646</v>
      </c>
      <c r="H11" s="79"/>
      <c r="I11" s="79"/>
      <c r="J11" s="79" t="s">
        <v>2262</v>
      </c>
      <c r="K11" s="79" t="s">
        <v>1651</v>
      </c>
    </row>
    <row r="12" spans="1:18" ht="82.5" x14ac:dyDescent="0.25">
      <c r="A12" s="176"/>
      <c r="B12" s="176"/>
      <c r="C12" s="79">
        <v>2.2999999999999998</v>
      </c>
      <c r="D12" s="79" t="s">
        <v>1652</v>
      </c>
      <c r="E12" s="79" t="s">
        <v>1653</v>
      </c>
      <c r="F12" s="79" t="s">
        <v>1654</v>
      </c>
      <c r="G12" s="63" t="s">
        <v>1646</v>
      </c>
      <c r="H12" s="79" t="s">
        <v>1655</v>
      </c>
      <c r="I12" s="79"/>
      <c r="J12" s="79" t="s">
        <v>2262</v>
      </c>
      <c r="K12" s="79" t="s">
        <v>1656</v>
      </c>
    </row>
    <row r="13" spans="1:18" ht="115.5" x14ac:dyDescent="0.25">
      <c r="A13" s="176"/>
      <c r="B13" s="176"/>
      <c r="C13" s="79">
        <v>2.4</v>
      </c>
      <c r="D13" s="79" t="s">
        <v>1657</v>
      </c>
      <c r="E13" s="79" t="s">
        <v>202</v>
      </c>
      <c r="F13" s="79" t="s">
        <v>1658</v>
      </c>
      <c r="G13" s="79" t="s">
        <v>2904</v>
      </c>
      <c r="H13" s="79"/>
      <c r="I13" s="79"/>
      <c r="J13" s="79" t="s">
        <v>2263</v>
      </c>
      <c r="K13" s="79" t="s">
        <v>1659</v>
      </c>
    </row>
    <row r="14" spans="1:18" ht="148.5" x14ac:dyDescent="0.25">
      <c r="A14" s="176">
        <v>3</v>
      </c>
      <c r="B14" s="176" t="s">
        <v>1660</v>
      </c>
      <c r="C14" s="79">
        <v>3.1</v>
      </c>
      <c r="D14" s="79" t="s">
        <v>1661</v>
      </c>
      <c r="E14" s="79" t="s">
        <v>1662</v>
      </c>
      <c r="F14" s="79" t="s">
        <v>1663</v>
      </c>
      <c r="G14" s="79" t="s">
        <v>1664</v>
      </c>
      <c r="H14" s="79" t="s">
        <v>1655</v>
      </c>
      <c r="I14" s="79"/>
      <c r="J14" s="79" t="s">
        <v>2264</v>
      </c>
      <c r="K14" s="79" t="s">
        <v>1665</v>
      </c>
      <c r="R14" s="87"/>
    </row>
    <row r="15" spans="1:18" ht="165" x14ac:dyDescent="0.25">
      <c r="A15" s="176"/>
      <c r="B15" s="176"/>
      <c r="C15" s="79">
        <v>3.2</v>
      </c>
      <c r="D15" s="79" t="s">
        <v>1666</v>
      </c>
      <c r="E15" s="79" t="s">
        <v>517</v>
      </c>
      <c r="F15" s="79" t="s">
        <v>1667</v>
      </c>
      <c r="G15" s="79" t="s">
        <v>2905</v>
      </c>
      <c r="H15" s="79" t="s">
        <v>542</v>
      </c>
      <c r="I15" s="79"/>
      <c r="J15" s="79" t="s">
        <v>2264</v>
      </c>
      <c r="K15" s="79" t="s">
        <v>1669</v>
      </c>
    </row>
    <row r="16" spans="1:18" ht="247.5" x14ac:dyDescent="0.25">
      <c r="A16" s="176">
        <v>4</v>
      </c>
      <c r="B16" s="176" t="s">
        <v>1670</v>
      </c>
      <c r="C16" s="79">
        <v>4.0999999999999996</v>
      </c>
      <c r="D16" s="79" t="s">
        <v>1671</v>
      </c>
      <c r="E16" s="79" t="s">
        <v>202</v>
      </c>
      <c r="F16" s="79" t="s">
        <v>1672</v>
      </c>
      <c r="G16" s="79" t="s">
        <v>1673</v>
      </c>
      <c r="H16" s="79" t="s">
        <v>2406</v>
      </c>
      <c r="I16" s="79" t="s">
        <v>1674</v>
      </c>
      <c r="J16" s="78" t="s">
        <v>2541</v>
      </c>
      <c r="K16" s="79" t="s">
        <v>1675</v>
      </c>
    </row>
    <row r="17" spans="1:11" ht="198" x14ac:dyDescent="0.25">
      <c r="A17" s="176"/>
      <c r="B17" s="176"/>
      <c r="C17" s="79">
        <v>4.2</v>
      </c>
      <c r="D17" s="79" t="s">
        <v>1676</v>
      </c>
      <c r="E17" s="79" t="s">
        <v>246</v>
      </c>
      <c r="F17" s="79" t="s">
        <v>2265</v>
      </c>
      <c r="G17" s="79" t="s">
        <v>1673</v>
      </c>
      <c r="H17" s="79" t="s">
        <v>2407</v>
      </c>
      <c r="I17" s="79" t="s">
        <v>1677</v>
      </c>
      <c r="J17" s="78" t="s">
        <v>2542</v>
      </c>
      <c r="K17" s="79" t="s">
        <v>1678</v>
      </c>
    </row>
    <row r="18" spans="1:11" ht="198" x14ac:dyDescent="0.25">
      <c r="A18" s="176"/>
      <c r="B18" s="176"/>
      <c r="C18" s="79">
        <v>4.3</v>
      </c>
      <c r="D18" s="79" t="s">
        <v>1679</v>
      </c>
      <c r="E18" s="79" t="s">
        <v>246</v>
      </c>
      <c r="F18" s="79" t="s">
        <v>2266</v>
      </c>
      <c r="G18" s="79" t="s">
        <v>1673</v>
      </c>
      <c r="H18" s="79" t="s">
        <v>2408</v>
      </c>
      <c r="I18" s="79" t="s">
        <v>1680</v>
      </c>
      <c r="J18" s="79"/>
      <c r="K18" s="79" t="s">
        <v>1681</v>
      </c>
    </row>
    <row r="19" spans="1:11" ht="99" x14ac:dyDescent="0.25">
      <c r="A19" s="176"/>
      <c r="B19" s="176"/>
      <c r="C19" s="79">
        <v>4.4000000000000004</v>
      </c>
      <c r="D19" s="79" t="s">
        <v>1682</v>
      </c>
      <c r="E19" s="79" t="s">
        <v>246</v>
      </c>
      <c r="F19" s="79" t="s">
        <v>1683</v>
      </c>
      <c r="G19" s="79" t="s">
        <v>1673</v>
      </c>
      <c r="H19" s="79" t="s">
        <v>1684</v>
      </c>
      <c r="I19" s="79" t="s">
        <v>1685</v>
      </c>
      <c r="J19" s="78" t="s">
        <v>2543</v>
      </c>
      <c r="K19" s="79" t="s">
        <v>1686</v>
      </c>
    </row>
    <row r="20" spans="1:11" ht="231" x14ac:dyDescent="0.25">
      <c r="A20" s="176"/>
      <c r="B20" s="176"/>
      <c r="C20" s="79">
        <v>4.5</v>
      </c>
      <c r="D20" s="79" t="s">
        <v>1687</v>
      </c>
      <c r="E20" s="79" t="s">
        <v>1474</v>
      </c>
      <c r="F20" s="79" t="s">
        <v>1688</v>
      </c>
      <c r="G20" s="79" t="s">
        <v>1689</v>
      </c>
      <c r="H20" s="79" t="s">
        <v>1690</v>
      </c>
      <c r="I20" s="79"/>
      <c r="J20" s="79" t="s">
        <v>2267</v>
      </c>
      <c r="K20" s="79" t="s">
        <v>1691</v>
      </c>
    </row>
    <row r="21" spans="1:11" ht="165" x14ac:dyDescent="0.25">
      <c r="A21" s="176"/>
      <c r="B21" s="176"/>
      <c r="C21" s="79">
        <v>4.5999999999999996</v>
      </c>
      <c r="D21" s="79" t="s">
        <v>1692</v>
      </c>
      <c r="E21" s="79" t="s">
        <v>1693</v>
      </c>
      <c r="F21" s="79" t="s">
        <v>1694</v>
      </c>
      <c r="G21" s="79" t="s">
        <v>1673</v>
      </c>
      <c r="H21" s="79" t="s">
        <v>1695</v>
      </c>
      <c r="I21" s="79"/>
      <c r="J21" s="79"/>
      <c r="K21" s="79" t="s">
        <v>1696</v>
      </c>
    </row>
    <row r="22" spans="1:11" ht="132" x14ac:dyDescent="0.25">
      <c r="A22" s="176">
        <v>5</v>
      </c>
      <c r="B22" s="176" t="s">
        <v>1697</v>
      </c>
      <c r="C22" s="79">
        <v>5.0999999999999996</v>
      </c>
      <c r="D22" s="79" t="s">
        <v>1698</v>
      </c>
      <c r="E22" s="79" t="s">
        <v>205</v>
      </c>
      <c r="F22" s="79" t="s">
        <v>1699</v>
      </c>
      <c r="G22" s="82" t="s">
        <v>1700</v>
      </c>
      <c r="H22" s="79" t="s">
        <v>1701</v>
      </c>
      <c r="I22" s="79"/>
      <c r="J22" s="79" t="s">
        <v>2268</v>
      </c>
      <c r="K22" s="79" t="s">
        <v>1702</v>
      </c>
    </row>
    <row r="23" spans="1:11" ht="409.5" x14ac:dyDescent="0.25">
      <c r="A23" s="176"/>
      <c r="B23" s="176"/>
      <c r="C23" s="79">
        <v>5.2</v>
      </c>
      <c r="D23" s="79" t="s">
        <v>1703</v>
      </c>
      <c r="E23" s="79" t="s">
        <v>205</v>
      </c>
      <c r="F23" s="79" t="s">
        <v>1704</v>
      </c>
      <c r="G23" s="79" t="s">
        <v>2405</v>
      </c>
      <c r="H23" s="79" t="s">
        <v>2409</v>
      </c>
      <c r="I23" s="79"/>
      <c r="J23" s="79" t="s">
        <v>2269</v>
      </c>
      <c r="K23" s="79" t="s">
        <v>1702</v>
      </c>
    </row>
  </sheetData>
  <mergeCells count="16">
    <mergeCell ref="A16:A21"/>
    <mergeCell ref="B16:B21"/>
    <mergeCell ref="A22:A23"/>
    <mergeCell ref="B22:B23"/>
    <mergeCell ref="A5:A9"/>
    <mergeCell ref="B5:B9"/>
    <mergeCell ref="A10:A13"/>
    <mergeCell ref="B10:B13"/>
    <mergeCell ref="A14:A15"/>
    <mergeCell ref="B14:B15"/>
    <mergeCell ref="A1:K1"/>
    <mergeCell ref="A2:K2"/>
    <mergeCell ref="A3:B3"/>
    <mergeCell ref="C3:K3"/>
    <mergeCell ref="A4:B4"/>
    <mergeCell ref="C4:D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A19" workbookViewId="0">
      <selection activeCell="F23" sqref="F23"/>
    </sheetView>
  </sheetViews>
  <sheetFormatPr defaultColWidth="9.140625" defaultRowHeight="16.5" x14ac:dyDescent="0.25"/>
  <cols>
    <col min="1" max="1" width="3.28515625" style="79" customWidth="1"/>
    <col min="2" max="2" width="17.7109375" style="79" customWidth="1"/>
    <col min="3" max="3" width="5" style="79" customWidth="1"/>
    <col min="4" max="4" width="25.5703125" style="79" customWidth="1"/>
    <col min="5" max="5" width="14.7109375" style="79" customWidth="1"/>
    <col min="6" max="6" width="54.85546875" style="79" customWidth="1"/>
    <col min="7" max="7" width="17" style="79" customWidth="1"/>
    <col min="8" max="8" width="12.42578125" style="79" customWidth="1"/>
    <col min="9" max="9" width="12.85546875" style="78" customWidth="1"/>
    <col min="10" max="10" width="13.28515625" style="79" customWidth="1"/>
    <col min="11" max="11" width="19.140625" style="79" customWidth="1"/>
    <col min="12" max="16384" width="9.140625" style="79"/>
  </cols>
  <sheetData>
    <row r="1" spans="1:18" ht="18.75" x14ac:dyDescent="0.25">
      <c r="A1" s="172" t="s">
        <v>0</v>
      </c>
      <c r="B1" s="172"/>
      <c r="C1" s="172"/>
      <c r="D1" s="172"/>
      <c r="E1" s="172"/>
      <c r="F1" s="172"/>
      <c r="G1" s="172"/>
      <c r="H1" s="172"/>
      <c r="I1" s="172"/>
      <c r="J1" s="172"/>
      <c r="K1" s="172"/>
    </row>
    <row r="2" spans="1:18" x14ac:dyDescent="0.25">
      <c r="A2" s="174" t="s">
        <v>175</v>
      </c>
      <c r="B2" s="174"/>
      <c r="C2" s="174"/>
      <c r="D2" s="174"/>
      <c r="E2" s="174"/>
      <c r="F2" s="174"/>
      <c r="G2" s="174"/>
      <c r="H2" s="174"/>
      <c r="I2" s="174"/>
      <c r="J2" s="174"/>
      <c r="K2" s="174"/>
    </row>
    <row r="3" spans="1:18" ht="24" customHeight="1" x14ac:dyDescent="0.25">
      <c r="A3" s="173" t="s">
        <v>2</v>
      </c>
      <c r="B3" s="173"/>
      <c r="C3" s="177" t="s">
        <v>2602</v>
      </c>
      <c r="D3" s="177"/>
      <c r="E3" s="177"/>
      <c r="F3" s="177"/>
      <c r="G3" s="177"/>
      <c r="H3" s="177"/>
      <c r="I3" s="177"/>
      <c r="J3" s="177"/>
      <c r="K3" s="177"/>
    </row>
    <row r="4" spans="1:18" s="148" customFormat="1" ht="45.75" customHeight="1" x14ac:dyDescent="0.25">
      <c r="A4" s="178" t="str">
        <f>'[2]Tabela A'!B3</f>
        <v xml:space="preserve">Objektivi </v>
      </c>
      <c r="B4" s="178"/>
      <c r="C4" s="178" t="str">
        <f>'[2]Tabela A'!D3</f>
        <v xml:space="preserve">Aktivitetet </v>
      </c>
      <c r="D4" s="178"/>
      <c r="E4" s="90" t="str">
        <f>'[2]Tabela A'!F3</f>
        <v xml:space="preserve">Afati Kohor </v>
      </c>
      <c r="F4" s="90" t="str">
        <f>'[2]Tabela A'!G3</f>
        <v>Treguesi i matjes</v>
      </c>
      <c r="G4" s="90" t="str">
        <f>'[2]Tabela A'!H3</f>
        <v>Kosto finaciare</v>
      </c>
      <c r="H4" s="90" t="str">
        <f>'[2]Tabela A'!I3</f>
        <v>Institucionet e përfshira</v>
      </c>
      <c r="I4" s="114" t="s">
        <v>9</v>
      </c>
      <c r="J4" s="90" t="s">
        <v>174</v>
      </c>
      <c r="K4" s="90" t="s">
        <v>625</v>
      </c>
    </row>
    <row r="5" spans="1:18" ht="153.75" customHeight="1" x14ac:dyDescent="0.25">
      <c r="A5" s="176">
        <v>1</v>
      </c>
      <c r="B5" s="176" t="s">
        <v>626</v>
      </c>
      <c r="C5" s="79">
        <v>1.1000000000000001</v>
      </c>
      <c r="D5" s="79" t="s">
        <v>2935</v>
      </c>
      <c r="E5" s="78" t="s">
        <v>481</v>
      </c>
      <c r="F5" s="79" t="s">
        <v>2936</v>
      </c>
      <c r="G5" s="63"/>
      <c r="H5" s="79" t="s">
        <v>569</v>
      </c>
    </row>
    <row r="6" spans="1:18" ht="93" customHeight="1" x14ac:dyDescent="0.25">
      <c r="A6" s="176"/>
      <c r="B6" s="176"/>
      <c r="C6" s="79">
        <v>1.2</v>
      </c>
      <c r="D6" s="79" t="s">
        <v>2938</v>
      </c>
      <c r="E6" s="79" t="s">
        <v>627</v>
      </c>
      <c r="F6" s="79" t="s">
        <v>2937</v>
      </c>
      <c r="H6" s="79" t="s">
        <v>628</v>
      </c>
      <c r="I6" s="78" t="s">
        <v>2502</v>
      </c>
    </row>
    <row r="7" spans="1:18" ht="148.5" x14ac:dyDescent="0.25">
      <c r="A7" s="176"/>
      <c r="B7" s="176"/>
      <c r="C7" s="79">
        <v>1.3</v>
      </c>
      <c r="D7" s="79" t="s">
        <v>2939</v>
      </c>
      <c r="E7" s="79" t="s">
        <v>481</v>
      </c>
      <c r="F7" s="79" t="s">
        <v>2940</v>
      </c>
      <c r="H7" s="79" t="s">
        <v>569</v>
      </c>
      <c r="I7" s="78" t="s">
        <v>2082</v>
      </c>
      <c r="K7" s="79" t="s">
        <v>629</v>
      </c>
    </row>
    <row r="8" spans="1:18" ht="148.5" x14ac:dyDescent="0.25">
      <c r="A8" s="176"/>
      <c r="B8" s="176"/>
      <c r="C8" s="79">
        <v>1.4</v>
      </c>
      <c r="D8" s="79" t="s">
        <v>2941</v>
      </c>
      <c r="E8" s="79" t="s">
        <v>481</v>
      </c>
      <c r="F8" s="78" t="s">
        <v>2942</v>
      </c>
      <c r="G8" s="78" t="s">
        <v>2943</v>
      </c>
      <c r="H8" s="79" t="s">
        <v>569</v>
      </c>
      <c r="I8" s="78" t="s">
        <v>2082</v>
      </c>
      <c r="K8" s="79" t="s">
        <v>629</v>
      </c>
    </row>
    <row r="9" spans="1:18" ht="99" x14ac:dyDescent="0.25">
      <c r="A9" s="176">
        <v>2</v>
      </c>
      <c r="B9" s="176" t="s">
        <v>630</v>
      </c>
      <c r="C9" s="79">
        <v>2.1</v>
      </c>
      <c r="D9" s="81" t="s">
        <v>2944</v>
      </c>
      <c r="E9" s="79" t="s">
        <v>481</v>
      </c>
      <c r="F9" s="79" t="s">
        <v>2945</v>
      </c>
      <c r="G9" s="79">
        <v>0</v>
      </c>
      <c r="H9" s="79" t="s">
        <v>569</v>
      </c>
      <c r="I9" s="78" t="s">
        <v>2089</v>
      </c>
    </row>
    <row r="10" spans="1:18" ht="66" x14ac:dyDescent="0.25">
      <c r="A10" s="176"/>
      <c r="B10" s="176"/>
      <c r="C10" s="79">
        <v>2.2000000000000002</v>
      </c>
      <c r="D10" s="81" t="s">
        <v>2946</v>
      </c>
      <c r="E10" s="79" t="s">
        <v>631</v>
      </c>
      <c r="F10" s="79" t="s">
        <v>2947</v>
      </c>
      <c r="G10" s="79">
        <v>0</v>
      </c>
      <c r="H10" s="79" t="s">
        <v>569</v>
      </c>
    </row>
    <row r="11" spans="1:18" ht="82.5" x14ac:dyDescent="0.25">
      <c r="A11" s="176"/>
      <c r="B11" s="176"/>
      <c r="C11" s="79">
        <v>2.2999999999999998</v>
      </c>
      <c r="D11" s="81" t="s">
        <v>2949</v>
      </c>
      <c r="E11" s="79" t="s">
        <v>632</v>
      </c>
      <c r="F11" s="79" t="s">
        <v>2948</v>
      </c>
      <c r="G11" s="63">
        <v>0</v>
      </c>
      <c r="H11" s="79" t="s">
        <v>569</v>
      </c>
      <c r="I11" s="78" t="s">
        <v>2503</v>
      </c>
      <c r="K11" s="79" t="s">
        <v>633</v>
      </c>
    </row>
    <row r="12" spans="1:18" ht="49.5" x14ac:dyDescent="0.25">
      <c r="A12" s="176"/>
      <c r="B12" s="176"/>
      <c r="C12" s="79">
        <v>2.4</v>
      </c>
      <c r="D12" s="79" t="s">
        <v>2950</v>
      </c>
      <c r="E12" s="79" t="s">
        <v>481</v>
      </c>
      <c r="F12" s="79" t="s">
        <v>2951</v>
      </c>
      <c r="G12" s="79" t="s">
        <v>634</v>
      </c>
      <c r="H12" s="79" t="s">
        <v>569</v>
      </c>
      <c r="J12" s="79" t="s">
        <v>1979</v>
      </c>
      <c r="K12" s="79" t="s">
        <v>635</v>
      </c>
    </row>
    <row r="13" spans="1:18" ht="79.5" customHeight="1" x14ac:dyDescent="0.25">
      <c r="A13" s="176"/>
      <c r="B13" s="176"/>
      <c r="C13" s="79">
        <v>2.5</v>
      </c>
      <c r="D13" s="79" t="s">
        <v>636</v>
      </c>
      <c r="E13" s="79" t="s">
        <v>481</v>
      </c>
      <c r="F13" s="79" t="s">
        <v>2952</v>
      </c>
      <c r="G13" s="65" t="s">
        <v>637</v>
      </c>
      <c r="H13" s="79" t="s">
        <v>569</v>
      </c>
      <c r="I13" s="78" t="s">
        <v>2504</v>
      </c>
      <c r="J13" s="79" t="s">
        <v>1979</v>
      </c>
      <c r="K13" s="79" t="s">
        <v>635</v>
      </c>
    </row>
    <row r="14" spans="1:18" ht="165" x14ac:dyDescent="0.25">
      <c r="A14" s="176">
        <v>3</v>
      </c>
      <c r="B14" s="176" t="s">
        <v>638</v>
      </c>
      <c r="C14" s="79">
        <v>3.1</v>
      </c>
      <c r="D14" s="78" t="s">
        <v>639</v>
      </c>
      <c r="E14" s="78" t="s">
        <v>481</v>
      </c>
      <c r="F14" s="78" t="s">
        <v>2953</v>
      </c>
      <c r="G14" s="13">
        <v>160000</v>
      </c>
      <c r="H14" s="79" t="s">
        <v>569</v>
      </c>
      <c r="J14" s="79" t="s">
        <v>1979</v>
      </c>
      <c r="R14" s="145"/>
    </row>
    <row r="15" spans="1:18" ht="66" x14ac:dyDescent="0.25">
      <c r="A15" s="176"/>
      <c r="B15" s="176"/>
      <c r="C15" s="79">
        <v>3.2</v>
      </c>
      <c r="D15" s="78" t="s">
        <v>640</v>
      </c>
      <c r="E15" s="78" t="s">
        <v>481</v>
      </c>
      <c r="F15" s="78" t="s">
        <v>2063</v>
      </c>
      <c r="G15" s="13">
        <v>440000</v>
      </c>
    </row>
    <row r="16" spans="1:18" ht="82.5" x14ac:dyDescent="0.25">
      <c r="A16" s="176"/>
      <c r="B16" s="176"/>
      <c r="C16" s="79">
        <v>3.3</v>
      </c>
      <c r="D16" s="78" t="s">
        <v>2954</v>
      </c>
      <c r="E16" s="78" t="s">
        <v>481</v>
      </c>
      <c r="F16" s="78" t="s">
        <v>2955</v>
      </c>
      <c r="G16" s="78" t="s">
        <v>641</v>
      </c>
      <c r="H16" s="79" t="s">
        <v>642</v>
      </c>
    </row>
    <row r="17" spans="1:11" ht="231" x14ac:dyDescent="0.25">
      <c r="A17" s="176"/>
      <c r="B17" s="176"/>
      <c r="C17" s="78">
        <v>3.4</v>
      </c>
      <c r="D17" s="78" t="s">
        <v>643</v>
      </c>
      <c r="E17" s="78"/>
      <c r="F17" s="78" t="s">
        <v>2956</v>
      </c>
      <c r="G17" s="78"/>
      <c r="H17" s="78" t="s">
        <v>569</v>
      </c>
      <c r="J17" s="78"/>
      <c r="K17" s="78"/>
    </row>
    <row r="18" spans="1:11" ht="399" customHeight="1" x14ac:dyDescent="0.25">
      <c r="A18" s="79">
        <v>4</v>
      </c>
      <c r="B18" s="79" t="s">
        <v>644</v>
      </c>
      <c r="C18" s="79">
        <v>4.0999999999999996</v>
      </c>
      <c r="D18" s="79" t="s">
        <v>2957</v>
      </c>
      <c r="E18" s="79" t="s">
        <v>481</v>
      </c>
      <c r="F18" s="81" t="s">
        <v>2958</v>
      </c>
      <c r="G18" s="13">
        <v>6670000</v>
      </c>
      <c r="H18" s="79" t="s">
        <v>569</v>
      </c>
    </row>
    <row r="19" spans="1:11" ht="63.75" customHeight="1" x14ac:dyDescent="0.25">
      <c r="A19" s="176">
        <v>5</v>
      </c>
      <c r="B19" s="176" t="s">
        <v>645</v>
      </c>
      <c r="C19" s="79">
        <v>5.0999999999999996</v>
      </c>
      <c r="D19" s="79" t="s">
        <v>2959</v>
      </c>
      <c r="E19" s="79" t="s">
        <v>481</v>
      </c>
      <c r="F19" s="79" t="s">
        <v>2960</v>
      </c>
      <c r="G19" s="28">
        <v>64681</v>
      </c>
      <c r="H19" s="79" t="s">
        <v>646</v>
      </c>
      <c r="I19" s="78" t="s">
        <v>2505</v>
      </c>
      <c r="K19" s="79" t="s">
        <v>647</v>
      </c>
    </row>
    <row r="20" spans="1:11" ht="78.75" customHeight="1" x14ac:dyDescent="0.25">
      <c r="A20" s="176"/>
      <c r="B20" s="176"/>
      <c r="C20" s="79">
        <v>5.2</v>
      </c>
      <c r="D20" s="79" t="s">
        <v>648</v>
      </c>
      <c r="E20" s="78" t="s">
        <v>481</v>
      </c>
      <c r="F20" s="78" t="s">
        <v>2961</v>
      </c>
      <c r="G20" s="79" t="s">
        <v>649</v>
      </c>
      <c r="H20" s="79" t="s">
        <v>646</v>
      </c>
      <c r="K20" s="79" t="s">
        <v>650</v>
      </c>
    </row>
    <row r="21" spans="1:11" ht="75" customHeight="1" x14ac:dyDescent="0.25">
      <c r="A21" s="176"/>
      <c r="B21" s="176"/>
      <c r="C21" s="79">
        <v>5.3</v>
      </c>
      <c r="D21" s="79" t="s">
        <v>2962</v>
      </c>
      <c r="E21" s="78" t="s">
        <v>651</v>
      </c>
      <c r="F21" s="79" t="s">
        <v>2963</v>
      </c>
      <c r="G21" s="79" t="s">
        <v>652</v>
      </c>
      <c r="I21" s="78" t="s">
        <v>2505</v>
      </c>
      <c r="K21" s="79" t="s">
        <v>653</v>
      </c>
    </row>
    <row r="22" spans="1:11" ht="54.75" customHeight="1" x14ac:dyDescent="0.25">
      <c r="A22" s="176"/>
      <c r="B22" s="176"/>
      <c r="C22" s="79">
        <v>5.4</v>
      </c>
      <c r="D22" s="79" t="s">
        <v>2964</v>
      </c>
      <c r="E22" s="78" t="s">
        <v>654</v>
      </c>
      <c r="F22" s="79" t="s">
        <v>2965</v>
      </c>
      <c r="G22" s="79" t="s">
        <v>655</v>
      </c>
      <c r="K22" s="79" t="s">
        <v>656</v>
      </c>
    </row>
    <row r="23" spans="1:11" ht="54" customHeight="1" x14ac:dyDescent="0.25">
      <c r="A23" s="176"/>
      <c r="B23" s="176"/>
      <c r="C23" s="79">
        <v>5.5</v>
      </c>
      <c r="D23" s="79" t="s">
        <v>2966</v>
      </c>
      <c r="E23" s="78" t="s">
        <v>657</v>
      </c>
      <c r="F23" s="79" t="s">
        <v>2967</v>
      </c>
      <c r="G23" s="79" t="s">
        <v>655</v>
      </c>
      <c r="K23" s="79" t="s">
        <v>658</v>
      </c>
    </row>
  </sheetData>
  <mergeCells count="14">
    <mergeCell ref="A1:K1"/>
    <mergeCell ref="A3:B3"/>
    <mergeCell ref="A19:A23"/>
    <mergeCell ref="B19:B23"/>
    <mergeCell ref="A2:K2"/>
    <mergeCell ref="C3:K3"/>
    <mergeCell ref="A4:B4"/>
    <mergeCell ref="C4:D4"/>
    <mergeCell ref="A5:A8"/>
    <mergeCell ref="B5:B8"/>
    <mergeCell ref="A9:A13"/>
    <mergeCell ref="B9:B13"/>
    <mergeCell ref="A14:A17"/>
    <mergeCell ref="B14:B17"/>
  </mergeCells>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19" workbookViewId="0">
      <selection activeCell="F23" sqref="F23"/>
    </sheetView>
  </sheetViews>
  <sheetFormatPr defaultRowHeight="16.5" x14ac:dyDescent="0.25"/>
  <cols>
    <col min="1" max="1" width="3.28515625" style="24" customWidth="1"/>
    <col min="2" max="2" width="22.42578125" style="24" customWidth="1"/>
    <col min="3" max="3" width="5" style="24" customWidth="1"/>
    <col min="4" max="4" width="24.7109375" style="24" customWidth="1"/>
    <col min="5" max="5" width="14.7109375" style="24" customWidth="1"/>
    <col min="6" max="6" width="23.5703125" style="24" customWidth="1"/>
    <col min="7" max="7" width="17.5703125" style="24" customWidth="1"/>
    <col min="8" max="8" width="15.28515625" style="24" customWidth="1"/>
    <col min="9" max="9" width="15" style="24" customWidth="1"/>
    <col min="10" max="10" width="17" style="24" customWidth="1"/>
    <col min="11" max="11" width="41.28515625" style="24" customWidth="1"/>
    <col min="12" max="256" width="9.140625" style="24"/>
    <col min="257" max="257" width="3.28515625" style="24" customWidth="1"/>
    <col min="258" max="258" width="22.42578125" style="24" customWidth="1"/>
    <col min="259" max="259" width="5" style="24" customWidth="1"/>
    <col min="260" max="260" width="24.7109375" style="24" customWidth="1"/>
    <col min="261" max="261" width="14.7109375" style="24" customWidth="1"/>
    <col min="262" max="262" width="23.5703125" style="24" customWidth="1"/>
    <col min="263" max="263" width="17.5703125" style="24" customWidth="1"/>
    <col min="264" max="264" width="15.28515625" style="24" customWidth="1"/>
    <col min="265" max="265" width="15" style="24" customWidth="1"/>
    <col min="266" max="266" width="31.7109375" style="24" customWidth="1"/>
    <col min="267" max="267" width="41.28515625" style="24" customWidth="1"/>
    <col min="268" max="512" width="9.140625" style="24"/>
    <col min="513" max="513" width="3.28515625" style="24" customWidth="1"/>
    <col min="514" max="514" width="22.42578125" style="24" customWidth="1"/>
    <col min="515" max="515" width="5" style="24" customWidth="1"/>
    <col min="516" max="516" width="24.7109375" style="24" customWidth="1"/>
    <col min="517" max="517" width="14.7109375" style="24" customWidth="1"/>
    <col min="518" max="518" width="23.5703125" style="24" customWidth="1"/>
    <col min="519" max="519" width="17.5703125" style="24" customWidth="1"/>
    <col min="520" max="520" width="15.28515625" style="24" customWidth="1"/>
    <col min="521" max="521" width="15" style="24" customWidth="1"/>
    <col min="522" max="522" width="31.7109375" style="24" customWidth="1"/>
    <col min="523" max="523" width="41.28515625" style="24" customWidth="1"/>
    <col min="524" max="768" width="9.140625" style="24"/>
    <col min="769" max="769" width="3.28515625" style="24" customWidth="1"/>
    <col min="770" max="770" width="22.42578125" style="24" customWidth="1"/>
    <col min="771" max="771" width="5" style="24" customWidth="1"/>
    <col min="772" max="772" width="24.7109375" style="24" customWidth="1"/>
    <col min="773" max="773" width="14.7109375" style="24" customWidth="1"/>
    <col min="774" max="774" width="23.5703125" style="24" customWidth="1"/>
    <col min="775" max="775" width="17.5703125" style="24" customWidth="1"/>
    <col min="776" max="776" width="15.28515625" style="24" customWidth="1"/>
    <col min="777" max="777" width="15" style="24" customWidth="1"/>
    <col min="778" max="778" width="31.7109375" style="24" customWidth="1"/>
    <col min="779" max="779" width="41.28515625" style="24" customWidth="1"/>
    <col min="780" max="1024" width="9.140625" style="24"/>
    <col min="1025" max="1025" width="3.28515625" style="24" customWidth="1"/>
    <col min="1026" max="1026" width="22.42578125" style="24" customWidth="1"/>
    <col min="1027" max="1027" width="5" style="24" customWidth="1"/>
    <col min="1028" max="1028" width="24.7109375" style="24" customWidth="1"/>
    <col min="1029" max="1029" width="14.7109375" style="24" customWidth="1"/>
    <col min="1030" max="1030" width="23.5703125" style="24" customWidth="1"/>
    <col min="1031" max="1031" width="17.5703125" style="24" customWidth="1"/>
    <col min="1032" max="1032" width="15.28515625" style="24" customWidth="1"/>
    <col min="1033" max="1033" width="15" style="24" customWidth="1"/>
    <col min="1034" max="1034" width="31.7109375" style="24" customWidth="1"/>
    <col min="1035" max="1035" width="41.28515625" style="24" customWidth="1"/>
    <col min="1036" max="1280" width="9.140625" style="24"/>
    <col min="1281" max="1281" width="3.28515625" style="24" customWidth="1"/>
    <col min="1282" max="1282" width="22.42578125" style="24" customWidth="1"/>
    <col min="1283" max="1283" width="5" style="24" customWidth="1"/>
    <col min="1284" max="1284" width="24.7109375" style="24" customWidth="1"/>
    <col min="1285" max="1285" width="14.7109375" style="24" customWidth="1"/>
    <col min="1286" max="1286" width="23.5703125" style="24" customWidth="1"/>
    <col min="1287" max="1287" width="17.5703125" style="24" customWidth="1"/>
    <col min="1288" max="1288" width="15.28515625" style="24" customWidth="1"/>
    <col min="1289" max="1289" width="15" style="24" customWidth="1"/>
    <col min="1290" max="1290" width="31.7109375" style="24" customWidth="1"/>
    <col min="1291" max="1291" width="41.28515625" style="24" customWidth="1"/>
    <col min="1292" max="1536" width="9.140625" style="24"/>
    <col min="1537" max="1537" width="3.28515625" style="24" customWidth="1"/>
    <col min="1538" max="1538" width="22.42578125" style="24" customWidth="1"/>
    <col min="1539" max="1539" width="5" style="24" customWidth="1"/>
    <col min="1540" max="1540" width="24.7109375" style="24" customWidth="1"/>
    <col min="1541" max="1541" width="14.7109375" style="24" customWidth="1"/>
    <col min="1542" max="1542" width="23.5703125" style="24" customWidth="1"/>
    <col min="1543" max="1543" width="17.5703125" style="24" customWidth="1"/>
    <col min="1544" max="1544" width="15.28515625" style="24" customWidth="1"/>
    <col min="1545" max="1545" width="15" style="24" customWidth="1"/>
    <col min="1546" max="1546" width="31.7109375" style="24" customWidth="1"/>
    <col min="1547" max="1547" width="41.28515625" style="24" customWidth="1"/>
    <col min="1548" max="1792" width="9.140625" style="24"/>
    <col min="1793" max="1793" width="3.28515625" style="24" customWidth="1"/>
    <col min="1794" max="1794" width="22.42578125" style="24" customWidth="1"/>
    <col min="1795" max="1795" width="5" style="24" customWidth="1"/>
    <col min="1796" max="1796" width="24.7109375" style="24" customWidth="1"/>
    <col min="1797" max="1797" width="14.7109375" style="24" customWidth="1"/>
    <col min="1798" max="1798" width="23.5703125" style="24" customWidth="1"/>
    <col min="1799" max="1799" width="17.5703125" style="24" customWidth="1"/>
    <col min="1800" max="1800" width="15.28515625" style="24" customWidth="1"/>
    <col min="1801" max="1801" width="15" style="24" customWidth="1"/>
    <col min="1802" max="1802" width="31.7109375" style="24" customWidth="1"/>
    <col min="1803" max="1803" width="41.28515625" style="24" customWidth="1"/>
    <col min="1804" max="2048" width="9.140625" style="24"/>
    <col min="2049" max="2049" width="3.28515625" style="24" customWidth="1"/>
    <col min="2050" max="2050" width="22.42578125" style="24" customWidth="1"/>
    <col min="2051" max="2051" width="5" style="24" customWidth="1"/>
    <col min="2052" max="2052" width="24.7109375" style="24" customWidth="1"/>
    <col min="2053" max="2053" width="14.7109375" style="24" customWidth="1"/>
    <col min="2054" max="2054" width="23.5703125" style="24" customWidth="1"/>
    <col min="2055" max="2055" width="17.5703125" style="24" customWidth="1"/>
    <col min="2056" max="2056" width="15.28515625" style="24" customWidth="1"/>
    <col min="2057" max="2057" width="15" style="24" customWidth="1"/>
    <col min="2058" max="2058" width="31.7109375" style="24" customWidth="1"/>
    <col min="2059" max="2059" width="41.28515625" style="24" customWidth="1"/>
    <col min="2060" max="2304" width="9.140625" style="24"/>
    <col min="2305" max="2305" width="3.28515625" style="24" customWidth="1"/>
    <col min="2306" max="2306" width="22.42578125" style="24" customWidth="1"/>
    <col min="2307" max="2307" width="5" style="24" customWidth="1"/>
    <col min="2308" max="2308" width="24.7109375" style="24" customWidth="1"/>
    <col min="2309" max="2309" width="14.7109375" style="24" customWidth="1"/>
    <col min="2310" max="2310" width="23.5703125" style="24" customWidth="1"/>
    <col min="2311" max="2311" width="17.5703125" style="24" customWidth="1"/>
    <col min="2312" max="2312" width="15.28515625" style="24" customWidth="1"/>
    <col min="2313" max="2313" width="15" style="24" customWidth="1"/>
    <col min="2314" max="2314" width="31.7109375" style="24" customWidth="1"/>
    <col min="2315" max="2315" width="41.28515625" style="24" customWidth="1"/>
    <col min="2316" max="2560" width="9.140625" style="24"/>
    <col min="2561" max="2561" width="3.28515625" style="24" customWidth="1"/>
    <col min="2562" max="2562" width="22.42578125" style="24" customWidth="1"/>
    <col min="2563" max="2563" width="5" style="24" customWidth="1"/>
    <col min="2564" max="2564" width="24.7109375" style="24" customWidth="1"/>
    <col min="2565" max="2565" width="14.7109375" style="24" customWidth="1"/>
    <col min="2566" max="2566" width="23.5703125" style="24" customWidth="1"/>
    <col min="2567" max="2567" width="17.5703125" style="24" customWidth="1"/>
    <col min="2568" max="2568" width="15.28515625" style="24" customWidth="1"/>
    <col min="2569" max="2569" width="15" style="24" customWidth="1"/>
    <col min="2570" max="2570" width="31.7109375" style="24" customWidth="1"/>
    <col min="2571" max="2571" width="41.28515625" style="24" customWidth="1"/>
    <col min="2572" max="2816" width="9.140625" style="24"/>
    <col min="2817" max="2817" width="3.28515625" style="24" customWidth="1"/>
    <col min="2818" max="2818" width="22.42578125" style="24" customWidth="1"/>
    <col min="2819" max="2819" width="5" style="24" customWidth="1"/>
    <col min="2820" max="2820" width="24.7109375" style="24" customWidth="1"/>
    <col min="2821" max="2821" width="14.7109375" style="24" customWidth="1"/>
    <col min="2822" max="2822" width="23.5703125" style="24" customWidth="1"/>
    <col min="2823" max="2823" width="17.5703125" style="24" customWidth="1"/>
    <col min="2824" max="2824" width="15.28515625" style="24" customWidth="1"/>
    <col min="2825" max="2825" width="15" style="24" customWidth="1"/>
    <col min="2826" max="2826" width="31.7109375" style="24" customWidth="1"/>
    <col min="2827" max="2827" width="41.28515625" style="24" customWidth="1"/>
    <col min="2828" max="3072" width="9.140625" style="24"/>
    <col min="3073" max="3073" width="3.28515625" style="24" customWidth="1"/>
    <col min="3074" max="3074" width="22.42578125" style="24" customWidth="1"/>
    <col min="3075" max="3075" width="5" style="24" customWidth="1"/>
    <col min="3076" max="3076" width="24.7109375" style="24" customWidth="1"/>
    <col min="3077" max="3077" width="14.7109375" style="24" customWidth="1"/>
    <col min="3078" max="3078" width="23.5703125" style="24" customWidth="1"/>
    <col min="3079" max="3079" width="17.5703125" style="24" customWidth="1"/>
    <col min="3080" max="3080" width="15.28515625" style="24" customWidth="1"/>
    <col min="3081" max="3081" width="15" style="24" customWidth="1"/>
    <col min="3082" max="3082" width="31.7109375" style="24" customWidth="1"/>
    <col min="3083" max="3083" width="41.28515625" style="24" customWidth="1"/>
    <col min="3084" max="3328" width="9.140625" style="24"/>
    <col min="3329" max="3329" width="3.28515625" style="24" customWidth="1"/>
    <col min="3330" max="3330" width="22.42578125" style="24" customWidth="1"/>
    <col min="3331" max="3331" width="5" style="24" customWidth="1"/>
    <col min="3332" max="3332" width="24.7109375" style="24" customWidth="1"/>
    <col min="3333" max="3333" width="14.7109375" style="24" customWidth="1"/>
    <col min="3334" max="3334" width="23.5703125" style="24" customWidth="1"/>
    <col min="3335" max="3335" width="17.5703125" style="24" customWidth="1"/>
    <col min="3336" max="3336" width="15.28515625" style="24" customWidth="1"/>
    <col min="3337" max="3337" width="15" style="24" customWidth="1"/>
    <col min="3338" max="3338" width="31.7109375" style="24" customWidth="1"/>
    <col min="3339" max="3339" width="41.28515625" style="24" customWidth="1"/>
    <col min="3340" max="3584" width="9.140625" style="24"/>
    <col min="3585" max="3585" width="3.28515625" style="24" customWidth="1"/>
    <col min="3586" max="3586" width="22.42578125" style="24" customWidth="1"/>
    <col min="3587" max="3587" width="5" style="24" customWidth="1"/>
    <col min="3588" max="3588" width="24.7109375" style="24" customWidth="1"/>
    <col min="3589" max="3589" width="14.7109375" style="24" customWidth="1"/>
    <col min="3590" max="3590" width="23.5703125" style="24" customWidth="1"/>
    <col min="3591" max="3591" width="17.5703125" style="24" customWidth="1"/>
    <col min="3592" max="3592" width="15.28515625" style="24" customWidth="1"/>
    <col min="3593" max="3593" width="15" style="24" customWidth="1"/>
    <col min="3594" max="3594" width="31.7109375" style="24" customWidth="1"/>
    <col min="3595" max="3595" width="41.28515625" style="24" customWidth="1"/>
    <col min="3596" max="3840" width="9.140625" style="24"/>
    <col min="3841" max="3841" width="3.28515625" style="24" customWidth="1"/>
    <col min="3842" max="3842" width="22.42578125" style="24" customWidth="1"/>
    <col min="3843" max="3843" width="5" style="24" customWidth="1"/>
    <col min="3844" max="3844" width="24.7109375" style="24" customWidth="1"/>
    <col min="3845" max="3845" width="14.7109375" style="24" customWidth="1"/>
    <col min="3846" max="3846" width="23.5703125" style="24" customWidth="1"/>
    <col min="3847" max="3847" width="17.5703125" style="24" customWidth="1"/>
    <col min="3848" max="3848" width="15.28515625" style="24" customWidth="1"/>
    <col min="3849" max="3849" width="15" style="24" customWidth="1"/>
    <col min="3850" max="3850" width="31.7109375" style="24" customWidth="1"/>
    <col min="3851" max="3851" width="41.28515625" style="24" customWidth="1"/>
    <col min="3852" max="4096" width="9.140625" style="24"/>
    <col min="4097" max="4097" width="3.28515625" style="24" customWidth="1"/>
    <col min="4098" max="4098" width="22.42578125" style="24" customWidth="1"/>
    <col min="4099" max="4099" width="5" style="24" customWidth="1"/>
    <col min="4100" max="4100" width="24.7109375" style="24" customWidth="1"/>
    <col min="4101" max="4101" width="14.7109375" style="24" customWidth="1"/>
    <col min="4102" max="4102" width="23.5703125" style="24" customWidth="1"/>
    <col min="4103" max="4103" width="17.5703125" style="24" customWidth="1"/>
    <col min="4104" max="4104" width="15.28515625" style="24" customWidth="1"/>
    <col min="4105" max="4105" width="15" style="24" customWidth="1"/>
    <col min="4106" max="4106" width="31.7109375" style="24" customWidth="1"/>
    <col min="4107" max="4107" width="41.28515625" style="24" customWidth="1"/>
    <col min="4108" max="4352" width="9.140625" style="24"/>
    <col min="4353" max="4353" width="3.28515625" style="24" customWidth="1"/>
    <col min="4354" max="4354" width="22.42578125" style="24" customWidth="1"/>
    <col min="4355" max="4355" width="5" style="24" customWidth="1"/>
    <col min="4356" max="4356" width="24.7109375" style="24" customWidth="1"/>
    <col min="4357" max="4357" width="14.7109375" style="24" customWidth="1"/>
    <col min="4358" max="4358" width="23.5703125" style="24" customWidth="1"/>
    <col min="4359" max="4359" width="17.5703125" style="24" customWidth="1"/>
    <col min="4360" max="4360" width="15.28515625" style="24" customWidth="1"/>
    <col min="4361" max="4361" width="15" style="24" customWidth="1"/>
    <col min="4362" max="4362" width="31.7109375" style="24" customWidth="1"/>
    <col min="4363" max="4363" width="41.28515625" style="24" customWidth="1"/>
    <col min="4364" max="4608" width="9.140625" style="24"/>
    <col min="4609" max="4609" width="3.28515625" style="24" customWidth="1"/>
    <col min="4610" max="4610" width="22.42578125" style="24" customWidth="1"/>
    <col min="4611" max="4611" width="5" style="24" customWidth="1"/>
    <col min="4612" max="4612" width="24.7109375" style="24" customWidth="1"/>
    <col min="4613" max="4613" width="14.7109375" style="24" customWidth="1"/>
    <col min="4614" max="4614" width="23.5703125" style="24" customWidth="1"/>
    <col min="4615" max="4615" width="17.5703125" style="24" customWidth="1"/>
    <col min="4616" max="4616" width="15.28515625" style="24" customWidth="1"/>
    <col min="4617" max="4617" width="15" style="24" customWidth="1"/>
    <col min="4618" max="4618" width="31.7109375" style="24" customWidth="1"/>
    <col min="4619" max="4619" width="41.28515625" style="24" customWidth="1"/>
    <col min="4620" max="4864" width="9.140625" style="24"/>
    <col min="4865" max="4865" width="3.28515625" style="24" customWidth="1"/>
    <col min="4866" max="4866" width="22.42578125" style="24" customWidth="1"/>
    <col min="4867" max="4867" width="5" style="24" customWidth="1"/>
    <col min="4868" max="4868" width="24.7109375" style="24" customWidth="1"/>
    <col min="4869" max="4869" width="14.7109375" style="24" customWidth="1"/>
    <col min="4870" max="4870" width="23.5703125" style="24" customWidth="1"/>
    <col min="4871" max="4871" width="17.5703125" style="24" customWidth="1"/>
    <col min="4872" max="4872" width="15.28515625" style="24" customWidth="1"/>
    <col min="4873" max="4873" width="15" style="24" customWidth="1"/>
    <col min="4874" max="4874" width="31.7109375" style="24" customWidth="1"/>
    <col min="4875" max="4875" width="41.28515625" style="24" customWidth="1"/>
    <col min="4876" max="5120" width="9.140625" style="24"/>
    <col min="5121" max="5121" width="3.28515625" style="24" customWidth="1"/>
    <col min="5122" max="5122" width="22.42578125" style="24" customWidth="1"/>
    <col min="5123" max="5123" width="5" style="24" customWidth="1"/>
    <col min="5124" max="5124" width="24.7109375" style="24" customWidth="1"/>
    <col min="5125" max="5125" width="14.7109375" style="24" customWidth="1"/>
    <col min="5126" max="5126" width="23.5703125" style="24" customWidth="1"/>
    <col min="5127" max="5127" width="17.5703125" style="24" customWidth="1"/>
    <col min="5128" max="5128" width="15.28515625" style="24" customWidth="1"/>
    <col min="5129" max="5129" width="15" style="24" customWidth="1"/>
    <col min="5130" max="5130" width="31.7109375" style="24" customWidth="1"/>
    <col min="5131" max="5131" width="41.28515625" style="24" customWidth="1"/>
    <col min="5132" max="5376" width="9.140625" style="24"/>
    <col min="5377" max="5377" width="3.28515625" style="24" customWidth="1"/>
    <col min="5378" max="5378" width="22.42578125" style="24" customWidth="1"/>
    <col min="5379" max="5379" width="5" style="24" customWidth="1"/>
    <col min="5380" max="5380" width="24.7109375" style="24" customWidth="1"/>
    <col min="5381" max="5381" width="14.7109375" style="24" customWidth="1"/>
    <col min="5382" max="5382" width="23.5703125" style="24" customWidth="1"/>
    <col min="5383" max="5383" width="17.5703125" style="24" customWidth="1"/>
    <col min="5384" max="5384" width="15.28515625" style="24" customWidth="1"/>
    <col min="5385" max="5385" width="15" style="24" customWidth="1"/>
    <col min="5386" max="5386" width="31.7109375" style="24" customWidth="1"/>
    <col min="5387" max="5387" width="41.28515625" style="24" customWidth="1"/>
    <col min="5388" max="5632" width="9.140625" style="24"/>
    <col min="5633" max="5633" width="3.28515625" style="24" customWidth="1"/>
    <col min="5634" max="5634" width="22.42578125" style="24" customWidth="1"/>
    <col min="5635" max="5635" width="5" style="24" customWidth="1"/>
    <col min="5636" max="5636" width="24.7109375" style="24" customWidth="1"/>
    <col min="5637" max="5637" width="14.7109375" style="24" customWidth="1"/>
    <col min="5638" max="5638" width="23.5703125" style="24" customWidth="1"/>
    <col min="5639" max="5639" width="17.5703125" style="24" customWidth="1"/>
    <col min="5640" max="5640" width="15.28515625" style="24" customWidth="1"/>
    <col min="5641" max="5641" width="15" style="24" customWidth="1"/>
    <col min="5642" max="5642" width="31.7109375" style="24" customWidth="1"/>
    <col min="5643" max="5643" width="41.28515625" style="24" customWidth="1"/>
    <col min="5644" max="5888" width="9.140625" style="24"/>
    <col min="5889" max="5889" width="3.28515625" style="24" customWidth="1"/>
    <col min="5890" max="5890" width="22.42578125" style="24" customWidth="1"/>
    <col min="5891" max="5891" width="5" style="24" customWidth="1"/>
    <col min="5892" max="5892" width="24.7109375" style="24" customWidth="1"/>
    <col min="5893" max="5893" width="14.7109375" style="24" customWidth="1"/>
    <col min="5894" max="5894" width="23.5703125" style="24" customWidth="1"/>
    <col min="5895" max="5895" width="17.5703125" style="24" customWidth="1"/>
    <col min="5896" max="5896" width="15.28515625" style="24" customWidth="1"/>
    <col min="5897" max="5897" width="15" style="24" customWidth="1"/>
    <col min="5898" max="5898" width="31.7109375" style="24" customWidth="1"/>
    <col min="5899" max="5899" width="41.28515625" style="24" customWidth="1"/>
    <col min="5900" max="6144" width="9.140625" style="24"/>
    <col min="6145" max="6145" width="3.28515625" style="24" customWidth="1"/>
    <col min="6146" max="6146" width="22.42578125" style="24" customWidth="1"/>
    <col min="6147" max="6147" width="5" style="24" customWidth="1"/>
    <col min="6148" max="6148" width="24.7109375" style="24" customWidth="1"/>
    <col min="6149" max="6149" width="14.7109375" style="24" customWidth="1"/>
    <col min="6150" max="6150" width="23.5703125" style="24" customWidth="1"/>
    <col min="6151" max="6151" width="17.5703125" style="24" customWidth="1"/>
    <col min="6152" max="6152" width="15.28515625" style="24" customWidth="1"/>
    <col min="6153" max="6153" width="15" style="24" customWidth="1"/>
    <col min="6154" max="6154" width="31.7109375" style="24" customWidth="1"/>
    <col min="6155" max="6155" width="41.28515625" style="24" customWidth="1"/>
    <col min="6156" max="6400" width="9.140625" style="24"/>
    <col min="6401" max="6401" width="3.28515625" style="24" customWidth="1"/>
    <col min="6402" max="6402" width="22.42578125" style="24" customWidth="1"/>
    <col min="6403" max="6403" width="5" style="24" customWidth="1"/>
    <col min="6404" max="6404" width="24.7109375" style="24" customWidth="1"/>
    <col min="6405" max="6405" width="14.7109375" style="24" customWidth="1"/>
    <col min="6406" max="6406" width="23.5703125" style="24" customWidth="1"/>
    <col min="6407" max="6407" width="17.5703125" style="24" customWidth="1"/>
    <col min="6408" max="6408" width="15.28515625" style="24" customWidth="1"/>
    <col min="6409" max="6409" width="15" style="24" customWidth="1"/>
    <col min="6410" max="6410" width="31.7109375" style="24" customWidth="1"/>
    <col min="6411" max="6411" width="41.28515625" style="24" customWidth="1"/>
    <col min="6412" max="6656" width="9.140625" style="24"/>
    <col min="6657" max="6657" width="3.28515625" style="24" customWidth="1"/>
    <col min="6658" max="6658" width="22.42578125" style="24" customWidth="1"/>
    <col min="6659" max="6659" width="5" style="24" customWidth="1"/>
    <col min="6660" max="6660" width="24.7109375" style="24" customWidth="1"/>
    <col min="6661" max="6661" width="14.7109375" style="24" customWidth="1"/>
    <col min="6662" max="6662" width="23.5703125" style="24" customWidth="1"/>
    <col min="6663" max="6663" width="17.5703125" style="24" customWidth="1"/>
    <col min="6664" max="6664" width="15.28515625" style="24" customWidth="1"/>
    <col min="6665" max="6665" width="15" style="24" customWidth="1"/>
    <col min="6666" max="6666" width="31.7109375" style="24" customWidth="1"/>
    <col min="6667" max="6667" width="41.28515625" style="24" customWidth="1"/>
    <col min="6668" max="6912" width="9.140625" style="24"/>
    <col min="6913" max="6913" width="3.28515625" style="24" customWidth="1"/>
    <col min="6914" max="6914" width="22.42578125" style="24" customWidth="1"/>
    <col min="6915" max="6915" width="5" style="24" customWidth="1"/>
    <col min="6916" max="6916" width="24.7109375" style="24" customWidth="1"/>
    <col min="6917" max="6917" width="14.7109375" style="24" customWidth="1"/>
    <col min="6918" max="6918" width="23.5703125" style="24" customWidth="1"/>
    <col min="6919" max="6919" width="17.5703125" style="24" customWidth="1"/>
    <col min="6920" max="6920" width="15.28515625" style="24" customWidth="1"/>
    <col min="6921" max="6921" width="15" style="24" customWidth="1"/>
    <col min="6922" max="6922" width="31.7109375" style="24" customWidth="1"/>
    <col min="6923" max="6923" width="41.28515625" style="24" customWidth="1"/>
    <col min="6924" max="7168" width="9.140625" style="24"/>
    <col min="7169" max="7169" width="3.28515625" style="24" customWidth="1"/>
    <col min="7170" max="7170" width="22.42578125" style="24" customWidth="1"/>
    <col min="7171" max="7171" width="5" style="24" customWidth="1"/>
    <col min="7172" max="7172" width="24.7109375" style="24" customWidth="1"/>
    <col min="7173" max="7173" width="14.7109375" style="24" customWidth="1"/>
    <col min="7174" max="7174" width="23.5703125" style="24" customWidth="1"/>
    <col min="7175" max="7175" width="17.5703125" style="24" customWidth="1"/>
    <col min="7176" max="7176" width="15.28515625" style="24" customWidth="1"/>
    <col min="7177" max="7177" width="15" style="24" customWidth="1"/>
    <col min="7178" max="7178" width="31.7109375" style="24" customWidth="1"/>
    <col min="7179" max="7179" width="41.28515625" style="24" customWidth="1"/>
    <col min="7180" max="7424" width="9.140625" style="24"/>
    <col min="7425" max="7425" width="3.28515625" style="24" customWidth="1"/>
    <col min="7426" max="7426" width="22.42578125" style="24" customWidth="1"/>
    <col min="7427" max="7427" width="5" style="24" customWidth="1"/>
    <col min="7428" max="7428" width="24.7109375" style="24" customWidth="1"/>
    <col min="7429" max="7429" width="14.7109375" style="24" customWidth="1"/>
    <col min="7430" max="7430" width="23.5703125" style="24" customWidth="1"/>
    <col min="7431" max="7431" width="17.5703125" style="24" customWidth="1"/>
    <col min="7432" max="7432" width="15.28515625" style="24" customWidth="1"/>
    <col min="7433" max="7433" width="15" style="24" customWidth="1"/>
    <col min="7434" max="7434" width="31.7109375" style="24" customWidth="1"/>
    <col min="7435" max="7435" width="41.28515625" style="24" customWidth="1"/>
    <col min="7436" max="7680" width="9.140625" style="24"/>
    <col min="7681" max="7681" width="3.28515625" style="24" customWidth="1"/>
    <col min="7682" max="7682" width="22.42578125" style="24" customWidth="1"/>
    <col min="7683" max="7683" width="5" style="24" customWidth="1"/>
    <col min="7684" max="7684" width="24.7109375" style="24" customWidth="1"/>
    <col min="7685" max="7685" width="14.7109375" style="24" customWidth="1"/>
    <col min="7686" max="7686" width="23.5703125" style="24" customWidth="1"/>
    <col min="7687" max="7687" width="17.5703125" style="24" customWidth="1"/>
    <col min="7688" max="7688" width="15.28515625" style="24" customWidth="1"/>
    <col min="7689" max="7689" width="15" style="24" customWidth="1"/>
    <col min="7690" max="7690" width="31.7109375" style="24" customWidth="1"/>
    <col min="7691" max="7691" width="41.28515625" style="24" customWidth="1"/>
    <col min="7692" max="7936" width="9.140625" style="24"/>
    <col min="7937" max="7937" width="3.28515625" style="24" customWidth="1"/>
    <col min="7938" max="7938" width="22.42578125" style="24" customWidth="1"/>
    <col min="7939" max="7939" width="5" style="24" customWidth="1"/>
    <col min="7940" max="7940" width="24.7109375" style="24" customWidth="1"/>
    <col min="7941" max="7941" width="14.7109375" style="24" customWidth="1"/>
    <col min="7942" max="7942" width="23.5703125" style="24" customWidth="1"/>
    <col min="7943" max="7943" width="17.5703125" style="24" customWidth="1"/>
    <col min="7944" max="7944" width="15.28515625" style="24" customWidth="1"/>
    <col min="7945" max="7945" width="15" style="24" customWidth="1"/>
    <col min="7946" max="7946" width="31.7109375" style="24" customWidth="1"/>
    <col min="7947" max="7947" width="41.28515625" style="24" customWidth="1"/>
    <col min="7948" max="8192" width="9.140625" style="24"/>
    <col min="8193" max="8193" width="3.28515625" style="24" customWidth="1"/>
    <col min="8194" max="8194" width="22.42578125" style="24" customWidth="1"/>
    <col min="8195" max="8195" width="5" style="24" customWidth="1"/>
    <col min="8196" max="8196" width="24.7109375" style="24" customWidth="1"/>
    <col min="8197" max="8197" width="14.7109375" style="24" customWidth="1"/>
    <col min="8198" max="8198" width="23.5703125" style="24" customWidth="1"/>
    <col min="8199" max="8199" width="17.5703125" style="24" customWidth="1"/>
    <col min="8200" max="8200" width="15.28515625" style="24" customWidth="1"/>
    <col min="8201" max="8201" width="15" style="24" customWidth="1"/>
    <col min="8202" max="8202" width="31.7109375" style="24" customWidth="1"/>
    <col min="8203" max="8203" width="41.28515625" style="24" customWidth="1"/>
    <col min="8204" max="8448" width="9.140625" style="24"/>
    <col min="8449" max="8449" width="3.28515625" style="24" customWidth="1"/>
    <col min="8450" max="8450" width="22.42578125" style="24" customWidth="1"/>
    <col min="8451" max="8451" width="5" style="24" customWidth="1"/>
    <col min="8452" max="8452" width="24.7109375" style="24" customWidth="1"/>
    <col min="8453" max="8453" width="14.7109375" style="24" customWidth="1"/>
    <col min="8454" max="8454" width="23.5703125" style="24" customWidth="1"/>
    <col min="8455" max="8455" width="17.5703125" style="24" customWidth="1"/>
    <col min="8456" max="8456" width="15.28515625" style="24" customWidth="1"/>
    <col min="8457" max="8457" width="15" style="24" customWidth="1"/>
    <col min="8458" max="8458" width="31.7109375" style="24" customWidth="1"/>
    <col min="8459" max="8459" width="41.28515625" style="24" customWidth="1"/>
    <col min="8460" max="8704" width="9.140625" style="24"/>
    <col min="8705" max="8705" width="3.28515625" style="24" customWidth="1"/>
    <col min="8706" max="8706" width="22.42578125" style="24" customWidth="1"/>
    <col min="8707" max="8707" width="5" style="24" customWidth="1"/>
    <col min="8708" max="8708" width="24.7109375" style="24" customWidth="1"/>
    <col min="8709" max="8709" width="14.7109375" style="24" customWidth="1"/>
    <col min="8710" max="8710" width="23.5703125" style="24" customWidth="1"/>
    <col min="8711" max="8711" width="17.5703125" style="24" customWidth="1"/>
    <col min="8712" max="8712" width="15.28515625" style="24" customWidth="1"/>
    <col min="8713" max="8713" width="15" style="24" customWidth="1"/>
    <col min="8714" max="8714" width="31.7109375" style="24" customWidth="1"/>
    <col min="8715" max="8715" width="41.28515625" style="24" customWidth="1"/>
    <col min="8716" max="8960" width="9.140625" style="24"/>
    <col min="8961" max="8961" width="3.28515625" style="24" customWidth="1"/>
    <col min="8962" max="8962" width="22.42578125" style="24" customWidth="1"/>
    <col min="8963" max="8963" width="5" style="24" customWidth="1"/>
    <col min="8964" max="8964" width="24.7109375" style="24" customWidth="1"/>
    <col min="8965" max="8965" width="14.7109375" style="24" customWidth="1"/>
    <col min="8966" max="8966" width="23.5703125" style="24" customWidth="1"/>
    <col min="8967" max="8967" width="17.5703125" style="24" customWidth="1"/>
    <col min="8968" max="8968" width="15.28515625" style="24" customWidth="1"/>
    <col min="8969" max="8969" width="15" style="24" customWidth="1"/>
    <col min="8970" max="8970" width="31.7109375" style="24" customWidth="1"/>
    <col min="8971" max="8971" width="41.28515625" style="24" customWidth="1"/>
    <col min="8972" max="9216" width="9.140625" style="24"/>
    <col min="9217" max="9217" width="3.28515625" style="24" customWidth="1"/>
    <col min="9218" max="9218" width="22.42578125" style="24" customWidth="1"/>
    <col min="9219" max="9219" width="5" style="24" customWidth="1"/>
    <col min="9220" max="9220" width="24.7109375" style="24" customWidth="1"/>
    <col min="9221" max="9221" width="14.7109375" style="24" customWidth="1"/>
    <col min="9222" max="9222" width="23.5703125" style="24" customWidth="1"/>
    <col min="9223" max="9223" width="17.5703125" style="24" customWidth="1"/>
    <col min="9224" max="9224" width="15.28515625" style="24" customWidth="1"/>
    <col min="9225" max="9225" width="15" style="24" customWidth="1"/>
    <col min="9226" max="9226" width="31.7109375" style="24" customWidth="1"/>
    <col min="9227" max="9227" width="41.28515625" style="24" customWidth="1"/>
    <col min="9228" max="9472" width="9.140625" style="24"/>
    <col min="9473" max="9473" width="3.28515625" style="24" customWidth="1"/>
    <col min="9474" max="9474" width="22.42578125" style="24" customWidth="1"/>
    <col min="9475" max="9475" width="5" style="24" customWidth="1"/>
    <col min="9476" max="9476" width="24.7109375" style="24" customWidth="1"/>
    <col min="9477" max="9477" width="14.7109375" style="24" customWidth="1"/>
    <col min="9478" max="9478" width="23.5703125" style="24" customWidth="1"/>
    <col min="9479" max="9479" width="17.5703125" style="24" customWidth="1"/>
    <col min="9480" max="9480" width="15.28515625" style="24" customWidth="1"/>
    <col min="9481" max="9481" width="15" style="24" customWidth="1"/>
    <col min="9482" max="9482" width="31.7109375" style="24" customWidth="1"/>
    <col min="9483" max="9483" width="41.28515625" style="24" customWidth="1"/>
    <col min="9484" max="9728" width="9.140625" style="24"/>
    <col min="9729" max="9729" width="3.28515625" style="24" customWidth="1"/>
    <col min="9730" max="9730" width="22.42578125" style="24" customWidth="1"/>
    <col min="9731" max="9731" width="5" style="24" customWidth="1"/>
    <col min="9732" max="9732" width="24.7109375" style="24" customWidth="1"/>
    <col min="9733" max="9733" width="14.7109375" style="24" customWidth="1"/>
    <col min="9734" max="9734" width="23.5703125" style="24" customWidth="1"/>
    <col min="9735" max="9735" width="17.5703125" style="24" customWidth="1"/>
    <col min="9736" max="9736" width="15.28515625" style="24" customWidth="1"/>
    <col min="9737" max="9737" width="15" style="24" customWidth="1"/>
    <col min="9738" max="9738" width="31.7109375" style="24" customWidth="1"/>
    <col min="9739" max="9739" width="41.28515625" style="24" customWidth="1"/>
    <col min="9740" max="9984" width="9.140625" style="24"/>
    <col min="9985" max="9985" width="3.28515625" style="24" customWidth="1"/>
    <col min="9986" max="9986" width="22.42578125" style="24" customWidth="1"/>
    <col min="9987" max="9987" width="5" style="24" customWidth="1"/>
    <col min="9988" max="9988" width="24.7109375" style="24" customWidth="1"/>
    <col min="9989" max="9989" width="14.7109375" style="24" customWidth="1"/>
    <col min="9990" max="9990" width="23.5703125" style="24" customWidth="1"/>
    <col min="9991" max="9991" width="17.5703125" style="24" customWidth="1"/>
    <col min="9992" max="9992" width="15.28515625" style="24" customWidth="1"/>
    <col min="9993" max="9993" width="15" style="24" customWidth="1"/>
    <col min="9994" max="9994" width="31.7109375" style="24" customWidth="1"/>
    <col min="9995" max="9995" width="41.28515625" style="24" customWidth="1"/>
    <col min="9996" max="10240" width="9.140625" style="24"/>
    <col min="10241" max="10241" width="3.28515625" style="24" customWidth="1"/>
    <col min="10242" max="10242" width="22.42578125" style="24" customWidth="1"/>
    <col min="10243" max="10243" width="5" style="24" customWidth="1"/>
    <col min="10244" max="10244" width="24.7109375" style="24" customWidth="1"/>
    <col min="10245" max="10245" width="14.7109375" style="24" customWidth="1"/>
    <col min="10246" max="10246" width="23.5703125" style="24" customWidth="1"/>
    <col min="10247" max="10247" width="17.5703125" style="24" customWidth="1"/>
    <col min="10248" max="10248" width="15.28515625" style="24" customWidth="1"/>
    <col min="10249" max="10249" width="15" style="24" customWidth="1"/>
    <col min="10250" max="10250" width="31.7109375" style="24" customWidth="1"/>
    <col min="10251" max="10251" width="41.28515625" style="24" customWidth="1"/>
    <col min="10252" max="10496" width="9.140625" style="24"/>
    <col min="10497" max="10497" width="3.28515625" style="24" customWidth="1"/>
    <col min="10498" max="10498" width="22.42578125" style="24" customWidth="1"/>
    <col min="10499" max="10499" width="5" style="24" customWidth="1"/>
    <col min="10500" max="10500" width="24.7109375" style="24" customWidth="1"/>
    <col min="10501" max="10501" width="14.7109375" style="24" customWidth="1"/>
    <col min="10502" max="10502" width="23.5703125" style="24" customWidth="1"/>
    <col min="10503" max="10503" width="17.5703125" style="24" customWidth="1"/>
    <col min="10504" max="10504" width="15.28515625" style="24" customWidth="1"/>
    <col min="10505" max="10505" width="15" style="24" customWidth="1"/>
    <col min="10506" max="10506" width="31.7109375" style="24" customWidth="1"/>
    <col min="10507" max="10507" width="41.28515625" style="24" customWidth="1"/>
    <col min="10508" max="10752" width="9.140625" style="24"/>
    <col min="10753" max="10753" width="3.28515625" style="24" customWidth="1"/>
    <col min="10754" max="10754" width="22.42578125" style="24" customWidth="1"/>
    <col min="10755" max="10755" width="5" style="24" customWidth="1"/>
    <col min="10756" max="10756" width="24.7109375" style="24" customWidth="1"/>
    <col min="10757" max="10757" width="14.7109375" style="24" customWidth="1"/>
    <col min="10758" max="10758" width="23.5703125" style="24" customWidth="1"/>
    <col min="10759" max="10759" width="17.5703125" style="24" customWidth="1"/>
    <col min="10760" max="10760" width="15.28515625" style="24" customWidth="1"/>
    <col min="10761" max="10761" width="15" style="24" customWidth="1"/>
    <col min="10762" max="10762" width="31.7109375" style="24" customWidth="1"/>
    <col min="10763" max="10763" width="41.28515625" style="24" customWidth="1"/>
    <col min="10764" max="11008" width="9.140625" style="24"/>
    <col min="11009" max="11009" width="3.28515625" style="24" customWidth="1"/>
    <col min="11010" max="11010" width="22.42578125" style="24" customWidth="1"/>
    <col min="11011" max="11011" width="5" style="24" customWidth="1"/>
    <col min="11012" max="11012" width="24.7109375" style="24" customWidth="1"/>
    <col min="11013" max="11013" width="14.7109375" style="24" customWidth="1"/>
    <col min="11014" max="11014" width="23.5703125" style="24" customWidth="1"/>
    <col min="11015" max="11015" width="17.5703125" style="24" customWidth="1"/>
    <col min="11016" max="11016" width="15.28515625" style="24" customWidth="1"/>
    <col min="11017" max="11017" width="15" style="24" customWidth="1"/>
    <col min="11018" max="11018" width="31.7109375" style="24" customWidth="1"/>
    <col min="11019" max="11019" width="41.28515625" style="24" customWidth="1"/>
    <col min="11020" max="11264" width="9.140625" style="24"/>
    <col min="11265" max="11265" width="3.28515625" style="24" customWidth="1"/>
    <col min="11266" max="11266" width="22.42578125" style="24" customWidth="1"/>
    <col min="11267" max="11267" width="5" style="24" customWidth="1"/>
    <col min="11268" max="11268" width="24.7109375" style="24" customWidth="1"/>
    <col min="11269" max="11269" width="14.7109375" style="24" customWidth="1"/>
    <col min="11270" max="11270" width="23.5703125" style="24" customWidth="1"/>
    <col min="11271" max="11271" width="17.5703125" style="24" customWidth="1"/>
    <col min="11272" max="11272" width="15.28515625" style="24" customWidth="1"/>
    <col min="11273" max="11273" width="15" style="24" customWidth="1"/>
    <col min="11274" max="11274" width="31.7109375" style="24" customWidth="1"/>
    <col min="11275" max="11275" width="41.28515625" style="24" customWidth="1"/>
    <col min="11276" max="11520" width="9.140625" style="24"/>
    <col min="11521" max="11521" width="3.28515625" style="24" customWidth="1"/>
    <col min="11522" max="11522" width="22.42578125" style="24" customWidth="1"/>
    <col min="11523" max="11523" width="5" style="24" customWidth="1"/>
    <col min="11524" max="11524" width="24.7109375" style="24" customWidth="1"/>
    <col min="11525" max="11525" width="14.7109375" style="24" customWidth="1"/>
    <col min="11526" max="11526" width="23.5703125" style="24" customWidth="1"/>
    <col min="11527" max="11527" width="17.5703125" style="24" customWidth="1"/>
    <col min="11528" max="11528" width="15.28515625" style="24" customWidth="1"/>
    <col min="11529" max="11529" width="15" style="24" customWidth="1"/>
    <col min="11530" max="11530" width="31.7109375" style="24" customWidth="1"/>
    <col min="11531" max="11531" width="41.28515625" style="24" customWidth="1"/>
    <col min="11532" max="11776" width="9.140625" style="24"/>
    <col min="11777" max="11777" width="3.28515625" style="24" customWidth="1"/>
    <col min="11778" max="11778" width="22.42578125" style="24" customWidth="1"/>
    <col min="11779" max="11779" width="5" style="24" customWidth="1"/>
    <col min="11780" max="11780" width="24.7109375" style="24" customWidth="1"/>
    <col min="11781" max="11781" width="14.7109375" style="24" customWidth="1"/>
    <col min="11782" max="11782" width="23.5703125" style="24" customWidth="1"/>
    <col min="11783" max="11783" width="17.5703125" style="24" customWidth="1"/>
    <col min="11784" max="11784" width="15.28515625" style="24" customWidth="1"/>
    <col min="11785" max="11785" width="15" style="24" customWidth="1"/>
    <col min="11786" max="11786" width="31.7109375" style="24" customWidth="1"/>
    <col min="11787" max="11787" width="41.28515625" style="24" customWidth="1"/>
    <col min="11788" max="12032" width="9.140625" style="24"/>
    <col min="12033" max="12033" width="3.28515625" style="24" customWidth="1"/>
    <col min="12034" max="12034" width="22.42578125" style="24" customWidth="1"/>
    <col min="12035" max="12035" width="5" style="24" customWidth="1"/>
    <col min="12036" max="12036" width="24.7109375" style="24" customWidth="1"/>
    <col min="12037" max="12037" width="14.7109375" style="24" customWidth="1"/>
    <col min="12038" max="12038" width="23.5703125" style="24" customWidth="1"/>
    <col min="12039" max="12039" width="17.5703125" style="24" customWidth="1"/>
    <col min="12040" max="12040" width="15.28515625" style="24" customWidth="1"/>
    <col min="12041" max="12041" width="15" style="24" customWidth="1"/>
    <col min="12042" max="12042" width="31.7109375" style="24" customWidth="1"/>
    <col min="12043" max="12043" width="41.28515625" style="24" customWidth="1"/>
    <col min="12044" max="12288" width="9.140625" style="24"/>
    <col min="12289" max="12289" width="3.28515625" style="24" customWidth="1"/>
    <col min="12290" max="12290" width="22.42578125" style="24" customWidth="1"/>
    <col min="12291" max="12291" width="5" style="24" customWidth="1"/>
    <col min="12292" max="12292" width="24.7109375" style="24" customWidth="1"/>
    <col min="12293" max="12293" width="14.7109375" style="24" customWidth="1"/>
    <col min="12294" max="12294" width="23.5703125" style="24" customWidth="1"/>
    <col min="12295" max="12295" width="17.5703125" style="24" customWidth="1"/>
    <col min="12296" max="12296" width="15.28515625" style="24" customWidth="1"/>
    <col min="12297" max="12297" width="15" style="24" customWidth="1"/>
    <col min="12298" max="12298" width="31.7109375" style="24" customWidth="1"/>
    <col min="12299" max="12299" width="41.28515625" style="24" customWidth="1"/>
    <col min="12300" max="12544" width="9.140625" style="24"/>
    <col min="12545" max="12545" width="3.28515625" style="24" customWidth="1"/>
    <col min="12546" max="12546" width="22.42578125" style="24" customWidth="1"/>
    <col min="12547" max="12547" width="5" style="24" customWidth="1"/>
    <col min="12548" max="12548" width="24.7109375" style="24" customWidth="1"/>
    <col min="12549" max="12549" width="14.7109375" style="24" customWidth="1"/>
    <col min="12550" max="12550" width="23.5703125" style="24" customWidth="1"/>
    <col min="12551" max="12551" width="17.5703125" style="24" customWidth="1"/>
    <col min="12552" max="12552" width="15.28515625" style="24" customWidth="1"/>
    <col min="12553" max="12553" width="15" style="24" customWidth="1"/>
    <col min="12554" max="12554" width="31.7109375" style="24" customWidth="1"/>
    <col min="12555" max="12555" width="41.28515625" style="24" customWidth="1"/>
    <col min="12556" max="12800" width="9.140625" style="24"/>
    <col min="12801" max="12801" width="3.28515625" style="24" customWidth="1"/>
    <col min="12802" max="12802" width="22.42578125" style="24" customWidth="1"/>
    <col min="12803" max="12803" width="5" style="24" customWidth="1"/>
    <col min="12804" max="12804" width="24.7109375" style="24" customWidth="1"/>
    <col min="12805" max="12805" width="14.7109375" style="24" customWidth="1"/>
    <col min="12806" max="12806" width="23.5703125" style="24" customWidth="1"/>
    <col min="12807" max="12807" width="17.5703125" style="24" customWidth="1"/>
    <col min="12808" max="12808" width="15.28515625" style="24" customWidth="1"/>
    <col min="12809" max="12809" width="15" style="24" customWidth="1"/>
    <col min="12810" max="12810" width="31.7109375" style="24" customWidth="1"/>
    <col min="12811" max="12811" width="41.28515625" style="24" customWidth="1"/>
    <col min="12812" max="13056" width="9.140625" style="24"/>
    <col min="13057" max="13057" width="3.28515625" style="24" customWidth="1"/>
    <col min="13058" max="13058" width="22.42578125" style="24" customWidth="1"/>
    <col min="13059" max="13059" width="5" style="24" customWidth="1"/>
    <col min="13060" max="13060" width="24.7109375" style="24" customWidth="1"/>
    <col min="13061" max="13061" width="14.7109375" style="24" customWidth="1"/>
    <col min="13062" max="13062" width="23.5703125" style="24" customWidth="1"/>
    <col min="13063" max="13063" width="17.5703125" style="24" customWidth="1"/>
    <col min="13064" max="13064" width="15.28515625" style="24" customWidth="1"/>
    <col min="13065" max="13065" width="15" style="24" customWidth="1"/>
    <col min="13066" max="13066" width="31.7109375" style="24" customWidth="1"/>
    <col min="13067" max="13067" width="41.28515625" style="24" customWidth="1"/>
    <col min="13068" max="13312" width="9.140625" style="24"/>
    <col min="13313" max="13313" width="3.28515625" style="24" customWidth="1"/>
    <col min="13314" max="13314" width="22.42578125" style="24" customWidth="1"/>
    <col min="13315" max="13315" width="5" style="24" customWidth="1"/>
    <col min="13316" max="13316" width="24.7109375" style="24" customWidth="1"/>
    <col min="13317" max="13317" width="14.7109375" style="24" customWidth="1"/>
    <col min="13318" max="13318" width="23.5703125" style="24" customWidth="1"/>
    <col min="13319" max="13319" width="17.5703125" style="24" customWidth="1"/>
    <col min="13320" max="13320" width="15.28515625" style="24" customWidth="1"/>
    <col min="13321" max="13321" width="15" style="24" customWidth="1"/>
    <col min="13322" max="13322" width="31.7109375" style="24" customWidth="1"/>
    <col min="13323" max="13323" width="41.28515625" style="24" customWidth="1"/>
    <col min="13324" max="13568" width="9.140625" style="24"/>
    <col min="13569" max="13569" width="3.28515625" style="24" customWidth="1"/>
    <col min="13570" max="13570" width="22.42578125" style="24" customWidth="1"/>
    <col min="13571" max="13571" width="5" style="24" customWidth="1"/>
    <col min="13572" max="13572" width="24.7109375" style="24" customWidth="1"/>
    <col min="13573" max="13573" width="14.7109375" style="24" customWidth="1"/>
    <col min="13574" max="13574" width="23.5703125" style="24" customWidth="1"/>
    <col min="13575" max="13575" width="17.5703125" style="24" customWidth="1"/>
    <col min="13576" max="13576" width="15.28515625" style="24" customWidth="1"/>
    <col min="13577" max="13577" width="15" style="24" customWidth="1"/>
    <col min="13578" max="13578" width="31.7109375" style="24" customWidth="1"/>
    <col min="13579" max="13579" width="41.28515625" style="24" customWidth="1"/>
    <col min="13580" max="13824" width="9.140625" style="24"/>
    <col min="13825" max="13825" width="3.28515625" style="24" customWidth="1"/>
    <col min="13826" max="13826" width="22.42578125" style="24" customWidth="1"/>
    <col min="13827" max="13827" width="5" style="24" customWidth="1"/>
    <col min="13828" max="13828" width="24.7109375" style="24" customWidth="1"/>
    <col min="13829" max="13829" width="14.7109375" style="24" customWidth="1"/>
    <col min="13830" max="13830" width="23.5703125" style="24" customWidth="1"/>
    <col min="13831" max="13831" width="17.5703125" style="24" customWidth="1"/>
    <col min="13832" max="13832" width="15.28515625" style="24" customWidth="1"/>
    <col min="13833" max="13833" width="15" style="24" customWidth="1"/>
    <col min="13834" max="13834" width="31.7109375" style="24" customWidth="1"/>
    <col min="13835" max="13835" width="41.28515625" style="24" customWidth="1"/>
    <col min="13836" max="14080" width="9.140625" style="24"/>
    <col min="14081" max="14081" width="3.28515625" style="24" customWidth="1"/>
    <col min="14082" max="14082" width="22.42578125" style="24" customWidth="1"/>
    <col min="14083" max="14083" width="5" style="24" customWidth="1"/>
    <col min="14084" max="14084" width="24.7109375" style="24" customWidth="1"/>
    <col min="14085" max="14085" width="14.7109375" style="24" customWidth="1"/>
    <col min="14086" max="14086" width="23.5703125" style="24" customWidth="1"/>
    <col min="14087" max="14087" width="17.5703125" style="24" customWidth="1"/>
    <col min="14088" max="14088" width="15.28515625" style="24" customWidth="1"/>
    <col min="14089" max="14089" width="15" style="24" customWidth="1"/>
    <col min="14090" max="14090" width="31.7109375" style="24" customWidth="1"/>
    <col min="14091" max="14091" width="41.28515625" style="24" customWidth="1"/>
    <col min="14092" max="14336" width="9.140625" style="24"/>
    <col min="14337" max="14337" width="3.28515625" style="24" customWidth="1"/>
    <col min="14338" max="14338" width="22.42578125" style="24" customWidth="1"/>
    <col min="14339" max="14339" width="5" style="24" customWidth="1"/>
    <col min="14340" max="14340" width="24.7109375" style="24" customWidth="1"/>
    <col min="14341" max="14341" width="14.7109375" style="24" customWidth="1"/>
    <col min="14342" max="14342" width="23.5703125" style="24" customWidth="1"/>
    <col min="14343" max="14343" width="17.5703125" style="24" customWidth="1"/>
    <col min="14344" max="14344" width="15.28515625" style="24" customWidth="1"/>
    <col min="14345" max="14345" width="15" style="24" customWidth="1"/>
    <col min="14346" max="14346" width="31.7109375" style="24" customWidth="1"/>
    <col min="14347" max="14347" width="41.28515625" style="24" customWidth="1"/>
    <col min="14348" max="14592" width="9.140625" style="24"/>
    <col min="14593" max="14593" width="3.28515625" style="24" customWidth="1"/>
    <col min="14594" max="14594" width="22.42578125" style="24" customWidth="1"/>
    <col min="14595" max="14595" width="5" style="24" customWidth="1"/>
    <col min="14596" max="14596" width="24.7109375" style="24" customWidth="1"/>
    <col min="14597" max="14597" width="14.7109375" style="24" customWidth="1"/>
    <col min="14598" max="14598" width="23.5703125" style="24" customWidth="1"/>
    <col min="14599" max="14599" width="17.5703125" style="24" customWidth="1"/>
    <col min="14600" max="14600" width="15.28515625" style="24" customWidth="1"/>
    <col min="14601" max="14601" width="15" style="24" customWidth="1"/>
    <col min="14602" max="14602" width="31.7109375" style="24" customWidth="1"/>
    <col min="14603" max="14603" width="41.28515625" style="24" customWidth="1"/>
    <col min="14604" max="14848" width="9.140625" style="24"/>
    <col min="14849" max="14849" width="3.28515625" style="24" customWidth="1"/>
    <col min="14850" max="14850" width="22.42578125" style="24" customWidth="1"/>
    <col min="14851" max="14851" width="5" style="24" customWidth="1"/>
    <col min="14852" max="14852" width="24.7109375" style="24" customWidth="1"/>
    <col min="14853" max="14853" width="14.7109375" style="24" customWidth="1"/>
    <col min="14854" max="14854" width="23.5703125" style="24" customWidth="1"/>
    <col min="14855" max="14855" width="17.5703125" style="24" customWidth="1"/>
    <col min="14856" max="14856" width="15.28515625" style="24" customWidth="1"/>
    <col min="14857" max="14857" width="15" style="24" customWidth="1"/>
    <col min="14858" max="14858" width="31.7109375" style="24" customWidth="1"/>
    <col min="14859" max="14859" width="41.28515625" style="24" customWidth="1"/>
    <col min="14860" max="15104" width="9.140625" style="24"/>
    <col min="15105" max="15105" width="3.28515625" style="24" customWidth="1"/>
    <col min="15106" max="15106" width="22.42578125" style="24" customWidth="1"/>
    <col min="15107" max="15107" width="5" style="24" customWidth="1"/>
    <col min="15108" max="15108" width="24.7109375" style="24" customWidth="1"/>
    <col min="15109" max="15109" width="14.7109375" style="24" customWidth="1"/>
    <col min="15110" max="15110" width="23.5703125" style="24" customWidth="1"/>
    <col min="15111" max="15111" width="17.5703125" style="24" customWidth="1"/>
    <col min="15112" max="15112" width="15.28515625" style="24" customWidth="1"/>
    <col min="15113" max="15113" width="15" style="24" customWidth="1"/>
    <col min="15114" max="15114" width="31.7109375" style="24" customWidth="1"/>
    <col min="15115" max="15115" width="41.28515625" style="24" customWidth="1"/>
    <col min="15116" max="15360" width="9.140625" style="24"/>
    <col min="15361" max="15361" width="3.28515625" style="24" customWidth="1"/>
    <col min="15362" max="15362" width="22.42578125" style="24" customWidth="1"/>
    <col min="15363" max="15363" width="5" style="24" customWidth="1"/>
    <col min="15364" max="15364" width="24.7109375" style="24" customWidth="1"/>
    <col min="15365" max="15365" width="14.7109375" style="24" customWidth="1"/>
    <col min="15366" max="15366" width="23.5703125" style="24" customWidth="1"/>
    <col min="15367" max="15367" width="17.5703125" style="24" customWidth="1"/>
    <col min="15368" max="15368" width="15.28515625" style="24" customWidth="1"/>
    <col min="15369" max="15369" width="15" style="24" customWidth="1"/>
    <col min="15370" max="15370" width="31.7109375" style="24" customWidth="1"/>
    <col min="15371" max="15371" width="41.28515625" style="24" customWidth="1"/>
    <col min="15372" max="15616" width="9.140625" style="24"/>
    <col min="15617" max="15617" width="3.28515625" style="24" customWidth="1"/>
    <col min="15618" max="15618" width="22.42578125" style="24" customWidth="1"/>
    <col min="15619" max="15619" width="5" style="24" customWidth="1"/>
    <col min="15620" max="15620" width="24.7109375" style="24" customWidth="1"/>
    <col min="15621" max="15621" width="14.7109375" style="24" customWidth="1"/>
    <col min="15622" max="15622" width="23.5703125" style="24" customWidth="1"/>
    <col min="15623" max="15623" width="17.5703125" style="24" customWidth="1"/>
    <col min="15624" max="15624" width="15.28515625" style="24" customWidth="1"/>
    <col min="15625" max="15625" width="15" style="24" customWidth="1"/>
    <col min="15626" max="15626" width="31.7109375" style="24" customWidth="1"/>
    <col min="15627" max="15627" width="41.28515625" style="24" customWidth="1"/>
    <col min="15628" max="15872" width="9.140625" style="24"/>
    <col min="15873" max="15873" width="3.28515625" style="24" customWidth="1"/>
    <col min="15874" max="15874" width="22.42578125" style="24" customWidth="1"/>
    <col min="15875" max="15875" width="5" style="24" customWidth="1"/>
    <col min="15876" max="15876" width="24.7109375" style="24" customWidth="1"/>
    <col min="15877" max="15877" width="14.7109375" style="24" customWidth="1"/>
    <col min="15878" max="15878" width="23.5703125" style="24" customWidth="1"/>
    <col min="15879" max="15879" width="17.5703125" style="24" customWidth="1"/>
    <col min="15880" max="15880" width="15.28515625" style="24" customWidth="1"/>
    <col min="15881" max="15881" width="15" style="24" customWidth="1"/>
    <col min="15882" max="15882" width="31.7109375" style="24" customWidth="1"/>
    <col min="15883" max="15883" width="41.28515625" style="24" customWidth="1"/>
    <col min="15884" max="16128" width="9.140625" style="24"/>
    <col min="16129" max="16129" width="3.28515625" style="24" customWidth="1"/>
    <col min="16130" max="16130" width="22.42578125" style="24" customWidth="1"/>
    <col min="16131" max="16131" width="5" style="24" customWidth="1"/>
    <col min="16132" max="16132" width="24.7109375" style="24" customWidth="1"/>
    <col min="16133" max="16133" width="14.7109375" style="24" customWidth="1"/>
    <col min="16134" max="16134" width="23.5703125" style="24" customWidth="1"/>
    <col min="16135" max="16135" width="17.5703125" style="24" customWidth="1"/>
    <col min="16136" max="16136" width="15.28515625" style="24" customWidth="1"/>
    <col min="16137" max="16137" width="15" style="24" customWidth="1"/>
    <col min="16138" max="16138" width="31.7109375" style="24" customWidth="1"/>
    <col min="16139" max="16139" width="41.28515625" style="24" customWidth="1"/>
    <col min="16140" max="16384" width="9.140625" style="24"/>
  </cols>
  <sheetData>
    <row r="1" spans="1:11" s="21" customFormat="1" x14ac:dyDescent="0.25">
      <c r="A1" s="181" t="s">
        <v>2603</v>
      </c>
      <c r="B1" s="181"/>
      <c r="C1" s="181"/>
      <c r="D1" s="181"/>
      <c r="E1" s="181"/>
      <c r="F1" s="181"/>
      <c r="G1" s="181"/>
      <c r="H1" s="181"/>
      <c r="I1" s="181"/>
      <c r="J1" s="181"/>
      <c r="K1" s="181"/>
    </row>
    <row r="2" spans="1:11" s="21" customFormat="1" x14ac:dyDescent="0.25">
      <c r="A2" s="181" t="s">
        <v>175</v>
      </c>
      <c r="B2" s="181"/>
      <c r="C2" s="181"/>
      <c r="D2" s="181"/>
      <c r="E2" s="181"/>
      <c r="F2" s="181"/>
      <c r="G2" s="181"/>
      <c r="H2" s="181"/>
      <c r="I2" s="181"/>
      <c r="J2" s="181"/>
      <c r="K2" s="181"/>
    </row>
    <row r="3" spans="1:11" s="21" customFormat="1" x14ac:dyDescent="0.25">
      <c r="A3" s="181" t="s">
        <v>2</v>
      </c>
      <c r="B3" s="181"/>
      <c r="C3" s="181" t="s">
        <v>2442</v>
      </c>
      <c r="D3" s="181"/>
      <c r="E3" s="181"/>
      <c r="F3" s="181"/>
      <c r="G3" s="181"/>
      <c r="H3" s="181"/>
      <c r="I3" s="181"/>
      <c r="J3" s="181"/>
      <c r="K3" s="181"/>
    </row>
    <row r="4" spans="1:11" s="41" customFormat="1" ht="30" x14ac:dyDescent="0.25">
      <c r="A4" s="23" t="e">
        <v>#REF!</v>
      </c>
      <c r="B4" s="23"/>
      <c r="C4" s="182" t="s">
        <v>4</v>
      </c>
      <c r="D4" s="182"/>
      <c r="E4" s="23" t="s">
        <v>5</v>
      </c>
      <c r="F4" s="23" t="s">
        <v>6</v>
      </c>
      <c r="G4" s="23" t="s">
        <v>7</v>
      </c>
      <c r="H4" s="23" t="s">
        <v>8</v>
      </c>
      <c r="I4" s="23" t="s">
        <v>9</v>
      </c>
      <c r="J4" s="23" t="s">
        <v>174</v>
      </c>
      <c r="K4" s="41" t="s">
        <v>10</v>
      </c>
    </row>
    <row r="5" spans="1:11" ht="111" x14ac:dyDescent="0.25">
      <c r="A5" s="179">
        <v>1</v>
      </c>
      <c r="B5" s="180" t="s">
        <v>659</v>
      </c>
      <c r="C5" s="24">
        <v>1.1000000000000001</v>
      </c>
      <c r="D5" s="24" t="s">
        <v>2064</v>
      </c>
      <c r="E5" s="24" t="s">
        <v>660</v>
      </c>
      <c r="F5" s="24" t="s">
        <v>661</v>
      </c>
      <c r="G5" s="43">
        <f>(3*400*4)</f>
        <v>4800</v>
      </c>
      <c r="H5" s="24" t="s">
        <v>2444</v>
      </c>
      <c r="J5" s="19"/>
      <c r="K5" s="24" t="s">
        <v>2604</v>
      </c>
    </row>
    <row r="6" spans="1:11" ht="127.5" x14ac:dyDescent="0.25">
      <c r="A6" s="179"/>
      <c r="B6" s="183"/>
      <c r="C6" s="24">
        <v>1.2</v>
      </c>
      <c r="D6" s="24" t="s">
        <v>662</v>
      </c>
      <c r="E6" s="24" t="s">
        <v>663</v>
      </c>
      <c r="F6" s="24" t="s">
        <v>664</v>
      </c>
      <c r="G6" s="43">
        <f>(3*400*4)</f>
        <v>4800</v>
      </c>
      <c r="H6" s="24" t="s">
        <v>2443</v>
      </c>
      <c r="J6" s="19" t="s">
        <v>2065</v>
      </c>
      <c r="K6" s="24" t="s">
        <v>2604</v>
      </c>
    </row>
    <row r="7" spans="1:11" ht="78" x14ac:dyDescent="0.25">
      <c r="A7" s="179"/>
      <c r="B7" s="183"/>
      <c r="C7" s="24">
        <v>1.3</v>
      </c>
      <c r="D7" s="27" t="s">
        <v>665</v>
      </c>
      <c r="E7" s="27" t="s">
        <v>666</v>
      </c>
      <c r="F7" s="27" t="s">
        <v>2968</v>
      </c>
      <c r="G7" s="43">
        <f>(2*400*3)</f>
        <v>2400</v>
      </c>
      <c r="H7" s="27" t="s">
        <v>2445</v>
      </c>
      <c r="J7" s="19" t="s">
        <v>2066</v>
      </c>
      <c r="K7" s="24" t="s">
        <v>2604</v>
      </c>
    </row>
    <row r="8" spans="1:11" ht="82.5" x14ac:dyDescent="0.25">
      <c r="A8" s="179"/>
      <c r="B8" s="183"/>
      <c r="C8" s="24">
        <v>1.4</v>
      </c>
      <c r="D8" s="27" t="s">
        <v>667</v>
      </c>
      <c r="E8" s="27" t="s">
        <v>584</v>
      </c>
      <c r="F8" s="27" t="s">
        <v>2969</v>
      </c>
      <c r="G8" s="44">
        <v>2350000</v>
      </c>
      <c r="H8" s="27" t="s">
        <v>2446</v>
      </c>
      <c r="J8" s="19" t="s">
        <v>2067</v>
      </c>
      <c r="K8" s="24" t="s">
        <v>2604</v>
      </c>
    </row>
    <row r="9" spans="1:11" ht="198" x14ac:dyDescent="0.25">
      <c r="A9" s="179"/>
      <c r="B9" s="183"/>
      <c r="C9" s="24">
        <v>1.5</v>
      </c>
      <c r="D9" s="27" t="s">
        <v>668</v>
      </c>
      <c r="E9" s="27" t="s">
        <v>584</v>
      </c>
      <c r="F9" s="19" t="s">
        <v>669</v>
      </c>
      <c r="G9" s="44">
        <v>900000</v>
      </c>
      <c r="H9" s="27" t="s">
        <v>2447</v>
      </c>
      <c r="J9" s="19"/>
      <c r="K9" s="24" t="s">
        <v>2604</v>
      </c>
    </row>
    <row r="10" spans="1:11" ht="82.5" x14ac:dyDescent="0.25">
      <c r="A10" s="179">
        <v>2</v>
      </c>
      <c r="B10" s="180" t="s">
        <v>670</v>
      </c>
      <c r="C10" s="24">
        <v>2.1</v>
      </c>
      <c r="D10" s="24" t="s">
        <v>2970</v>
      </c>
      <c r="E10" s="24" t="s">
        <v>584</v>
      </c>
      <c r="F10" s="24" t="s">
        <v>2068</v>
      </c>
      <c r="G10" s="43">
        <f>(7*400*1)+(7*25*10)</f>
        <v>4550</v>
      </c>
      <c r="H10" s="24" t="s">
        <v>2448</v>
      </c>
      <c r="J10" s="19"/>
      <c r="K10" s="24" t="s">
        <v>2604</v>
      </c>
    </row>
    <row r="11" spans="1:11" ht="66" x14ac:dyDescent="0.25">
      <c r="A11" s="179"/>
      <c r="B11" s="183"/>
      <c r="C11" s="24">
        <v>2.2000000000000002</v>
      </c>
      <c r="D11" s="24" t="s">
        <v>671</v>
      </c>
      <c r="E11" s="24" t="s">
        <v>672</v>
      </c>
      <c r="F11" s="24" t="s">
        <v>2069</v>
      </c>
      <c r="G11" s="43">
        <f>(7*400*3)+(2*60*10)+(25*10)</f>
        <v>9850</v>
      </c>
      <c r="H11" s="24" t="s">
        <v>2449</v>
      </c>
      <c r="J11" s="19"/>
      <c r="K11" s="24" t="s">
        <v>2604</v>
      </c>
    </row>
    <row r="12" spans="1:11" ht="82.5" x14ac:dyDescent="0.25">
      <c r="A12" s="179"/>
      <c r="B12" s="183"/>
      <c r="C12" s="24">
        <v>2.2999999999999998</v>
      </c>
      <c r="D12" s="24" t="s">
        <v>673</v>
      </c>
      <c r="E12" s="24" t="s">
        <v>672</v>
      </c>
      <c r="F12" s="24" t="s">
        <v>2070</v>
      </c>
      <c r="G12" s="43">
        <f>(6*400*3)+(2*60*10)+(25*10)</f>
        <v>8650</v>
      </c>
      <c r="H12" s="24" t="s">
        <v>2450</v>
      </c>
      <c r="J12" s="19"/>
    </row>
    <row r="13" spans="1:11" ht="82.5" x14ac:dyDescent="0.25">
      <c r="A13" s="179"/>
      <c r="B13" s="183"/>
      <c r="C13" s="24">
        <v>2.4</v>
      </c>
      <c r="D13" s="24" t="s">
        <v>674</v>
      </c>
      <c r="E13" s="24" t="s">
        <v>675</v>
      </c>
      <c r="F13" s="24" t="s">
        <v>676</v>
      </c>
      <c r="G13" s="43">
        <f>(7*400*3)+(2*60*10)+(25*10)</f>
        <v>9850</v>
      </c>
      <c r="H13" s="24" t="s">
        <v>2451</v>
      </c>
      <c r="I13" s="24" t="s">
        <v>549</v>
      </c>
      <c r="J13" s="19"/>
      <c r="K13" s="24" t="s">
        <v>2604</v>
      </c>
    </row>
    <row r="14" spans="1:11" ht="82.5" x14ac:dyDescent="0.25">
      <c r="A14" s="179"/>
      <c r="B14" s="183"/>
      <c r="C14" s="24">
        <v>2.5</v>
      </c>
      <c r="D14" s="19" t="s">
        <v>677</v>
      </c>
      <c r="E14" s="19" t="s">
        <v>675</v>
      </c>
      <c r="F14" s="19" t="s">
        <v>678</v>
      </c>
      <c r="G14" s="1">
        <f>(7*400*3)+(2*60*10)+(25*10)</f>
        <v>9850</v>
      </c>
      <c r="H14" s="24" t="s">
        <v>2452</v>
      </c>
      <c r="I14" s="24" t="s">
        <v>549</v>
      </c>
      <c r="K14" s="24" t="s">
        <v>2604</v>
      </c>
    </row>
    <row r="15" spans="1:11" s="16" customFormat="1" ht="132" x14ac:dyDescent="0.25">
      <c r="A15" s="179"/>
      <c r="B15" s="183"/>
      <c r="C15" s="16">
        <v>2.6</v>
      </c>
      <c r="D15" s="19" t="s">
        <v>679</v>
      </c>
      <c r="E15" s="19" t="s">
        <v>672</v>
      </c>
      <c r="F15" s="19" t="s">
        <v>2971</v>
      </c>
      <c r="G15" s="43">
        <f>(6*400*3)+(2*10*10)</f>
        <v>7400</v>
      </c>
      <c r="H15" s="24" t="s">
        <v>680</v>
      </c>
      <c r="I15" s="24" t="s">
        <v>549</v>
      </c>
      <c r="J15" s="19" t="s">
        <v>2071</v>
      </c>
      <c r="K15" s="24" t="s">
        <v>2604</v>
      </c>
    </row>
    <row r="16" spans="1:11" ht="115.5" x14ac:dyDescent="0.25">
      <c r="A16" s="179">
        <v>3</v>
      </c>
      <c r="B16" s="183"/>
      <c r="C16" s="24">
        <v>2.7</v>
      </c>
      <c r="D16" s="19" t="s">
        <v>681</v>
      </c>
      <c r="E16" s="19" t="s">
        <v>575</v>
      </c>
      <c r="F16" s="19" t="s">
        <v>682</v>
      </c>
      <c r="G16" s="43">
        <f>(3*400)+(3*450)</f>
        <v>2550</v>
      </c>
      <c r="H16" s="24" t="s">
        <v>186</v>
      </c>
      <c r="I16" s="24" t="s">
        <v>549</v>
      </c>
      <c r="J16" s="19" t="s">
        <v>2071</v>
      </c>
      <c r="K16" s="24" t="s">
        <v>2604</v>
      </c>
    </row>
    <row r="17" spans="1:18" ht="181.5" x14ac:dyDescent="0.25">
      <c r="A17" s="179"/>
      <c r="B17" s="183"/>
      <c r="C17" s="24">
        <v>2.8</v>
      </c>
      <c r="D17" s="24" t="s">
        <v>683</v>
      </c>
      <c r="E17" s="24" t="s">
        <v>575</v>
      </c>
      <c r="F17" s="24" t="s">
        <v>2072</v>
      </c>
      <c r="G17" s="43">
        <f>(4*400*12)+(500)</f>
        <v>19700</v>
      </c>
      <c r="H17" s="24" t="s">
        <v>2453</v>
      </c>
      <c r="I17" s="24" t="s">
        <v>549</v>
      </c>
      <c r="K17" s="24" t="s">
        <v>2604</v>
      </c>
    </row>
    <row r="18" spans="1:18" ht="66" x14ac:dyDescent="0.25">
      <c r="A18" s="179">
        <v>3</v>
      </c>
      <c r="B18" s="180" t="s">
        <v>684</v>
      </c>
      <c r="C18" s="24">
        <v>3.1</v>
      </c>
      <c r="D18" s="24" t="s">
        <v>2073</v>
      </c>
      <c r="E18" s="24" t="s">
        <v>205</v>
      </c>
      <c r="F18" s="24" t="s">
        <v>685</v>
      </c>
      <c r="G18" s="43">
        <v>0</v>
      </c>
      <c r="H18" s="24" t="s">
        <v>2454</v>
      </c>
      <c r="I18" s="24" t="s">
        <v>549</v>
      </c>
      <c r="K18" s="24" t="s">
        <v>2604</v>
      </c>
    </row>
    <row r="19" spans="1:18" ht="66" x14ac:dyDescent="0.25">
      <c r="A19" s="179"/>
      <c r="B19" s="180"/>
      <c r="C19" s="24">
        <v>3.2</v>
      </c>
      <c r="D19" s="24" t="s">
        <v>686</v>
      </c>
      <c r="E19" s="24" t="s">
        <v>2074</v>
      </c>
      <c r="F19" s="24" t="s">
        <v>687</v>
      </c>
      <c r="G19" s="43">
        <v>2000</v>
      </c>
      <c r="K19" s="24" t="s">
        <v>2604</v>
      </c>
    </row>
    <row r="20" spans="1:18" ht="66" x14ac:dyDescent="0.25">
      <c r="A20" s="179"/>
      <c r="B20" s="180"/>
      <c r="C20" s="24">
        <v>3.3</v>
      </c>
      <c r="D20" s="19" t="s">
        <v>688</v>
      </c>
      <c r="E20" s="19" t="s">
        <v>188</v>
      </c>
      <c r="F20" s="19" t="s">
        <v>689</v>
      </c>
      <c r="G20" s="45">
        <v>0</v>
      </c>
      <c r="H20" s="19" t="s">
        <v>2455</v>
      </c>
      <c r="K20" s="24" t="s">
        <v>2604</v>
      </c>
    </row>
    <row r="21" spans="1:18" ht="132" x14ac:dyDescent="0.25">
      <c r="A21" s="179"/>
      <c r="B21" s="180"/>
      <c r="C21" s="24">
        <v>3.4</v>
      </c>
      <c r="D21" s="19" t="s">
        <v>2075</v>
      </c>
      <c r="E21" s="19" t="s">
        <v>575</v>
      </c>
      <c r="F21" s="19" t="s">
        <v>690</v>
      </c>
      <c r="G21" s="46">
        <v>0</v>
      </c>
      <c r="H21" s="19" t="s">
        <v>2456</v>
      </c>
      <c r="I21" s="19" t="s">
        <v>549</v>
      </c>
      <c r="K21" s="19" t="s">
        <v>577</v>
      </c>
    </row>
    <row r="22" spans="1:18" ht="165" customHeight="1" x14ac:dyDescent="0.25">
      <c r="A22" s="179">
        <v>4</v>
      </c>
      <c r="B22" s="180" t="s">
        <v>691</v>
      </c>
      <c r="C22" s="24">
        <v>4.0999999999999996</v>
      </c>
      <c r="D22" s="24" t="s">
        <v>2076</v>
      </c>
      <c r="E22" s="24" t="s">
        <v>188</v>
      </c>
      <c r="F22" s="24" t="s">
        <v>2605</v>
      </c>
      <c r="G22" s="43">
        <v>0</v>
      </c>
      <c r="H22" s="24" t="s">
        <v>2457</v>
      </c>
      <c r="I22" s="24" t="s">
        <v>549</v>
      </c>
      <c r="J22" s="19"/>
      <c r="K22" s="24" t="s">
        <v>2604</v>
      </c>
      <c r="R22" s="42"/>
    </row>
    <row r="23" spans="1:18" ht="82.5" x14ac:dyDescent="0.25">
      <c r="A23" s="179"/>
      <c r="B23" s="180"/>
      <c r="C23" s="24">
        <v>4.2</v>
      </c>
      <c r="D23" s="24" t="s">
        <v>692</v>
      </c>
      <c r="E23" s="24" t="s">
        <v>675</v>
      </c>
      <c r="F23" s="24" t="s">
        <v>2077</v>
      </c>
      <c r="G23" s="43">
        <v>0</v>
      </c>
      <c r="H23" s="24" t="s">
        <v>2458</v>
      </c>
      <c r="I23" s="24" t="s">
        <v>549</v>
      </c>
      <c r="K23" s="24" t="s">
        <v>2604</v>
      </c>
    </row>
    <row r="24" spans="1:18" x14ac:dyDescent="0.25">
      <c r="G24" s="47">
        <f>SUM(G5:G23)</f>
        <v>3336400</v>
      </c>
    </row>
    <row r="25" spans="1:18" x14ac:dyDescent="0.25">
      <c r="G25" s="47"/>
    </row>
  </sheetData>
  <mergeCells count="14">
    <mergeCell ref="A22:A23"/>
    <mergeCell ref="B22:B23"/>
    <mergeCell ref="A1:K1"/>
    <mergeCell ref="A2:K2"/>
    <mergeCell ref="A3:B3"/>
    <mergeCell ref="C3:K3"/>
    <mergeCell ref="C4:D4"/>
    <mergeCell ref="A5:A9"/>
    <mergeCell ref="B5:B9"/>
    <mergeCell ref="A10:A15"/>
    <mergeCell ref="B10:B17"/>
    <mergeCell ref="A16:A17"/>
    <mergeCell ref="A18:A21"/>
    <mergeCell ref="B18:B21"/>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27" workbookViewId="0">
      <selection activeCell="F27" sqref="F27"/>
    </sheetView>
  </sheetViews>
  <sheetFormatPr defaultRowHeight="16.5" x14ac:dyDescent="0.25"/>
  <cols>
    <col min="1" max="1" width="3.28515625" style="79" customWidth="1"/>
    <col min="2" max="2" width="16" style="79" customWidth="1"/>
    <col min="3" max="3" width="5" style="79" customWidth="1"/>
    <col min="4" max="4" width="19" style="79" customWidth="1"/>
    <col min="5" max="5" width="14.7109375" style="79" customWidth="1"/>
    <col min="6" max="6" width="21.85546875" style="79" customWidth="1"/>
    <col min="7" max="7" width="14.7109375" style="79" customWidth="1"/>
    <col min="8" max="8" width="9.85546875" style="79" customWidth="1"/>
    <col min="9" max="10" width="15" style="79" customWidth="1"/>
    <col min="11" max="11" width="15.7109375" style="79" customWidth="1"/>
    <col min="12" max="257" width="9.140625" style="79"/>
    <col min="258" max="258" width="3.28515625" style="79" customWidth="1"/>
    <col min="259" max="259" width="16" style="79" customWidth="1"/>
    <col min="260" max="260" width="5" style="79" customWidth="1"/>
    <col min="261" max="261" width="19" style="79" customWidth="1"/>
    <col min="262" max="262" width="14.7109375" style="79" customWidth="1"/>
    <col min="263" max="263" width="15.7109375" style="79" customWidth="1"/>
    <col min="264" max="264" width="11.85546875" style="79" customWidth="1"/>
    <col min="265" max="265" width="14.28515625" style="79" customWidth="1"/>
    <col min="266" max="266" width="15" style="79" customWidth="1"/>
    <col min="267" max="267" width="15.7109375" style="79" customWidth="1"/>
    <col min="268" max="513" width="9.140625" style="79"/>
    <col min="514" max="514" width="3.28515625" style="79" customWidth="1"/>
    <col min="515" max="515" width="16" style="79" customWidth="1"/>
    <col min="516" max="516" width="5" style="79" customWidth="1"/>
    <col min="517" max="517" width="19" style="79" customWidth="1"/>
    <col min="518" max="518" width="14.7109375" style="79" customWidth="1"/>
    <col min="519" max="519" width="15.7109375" style="79" customWidth="1"/>
    <col min="520" max="520" width="11.85546875" style="79" customWidth="1"/>
    <col min="521" max="521" width="14.28515625" style="79" customWidth="1"/>
    <col min="522" max="522" width="15" style="79" customWidth="1"/>
    <col min="523" max="523" width="15.7109375" style="79" customWidth="1"/>
    <col min="524" max="769" width="9.140625" style="79"/>
    <col min="770" max="770" width="3.28515625" style="79" customWidth="1"/>
    <col min="771" max="771" width="16" style="79" customWidth="1"/>
    <col min="772" max="772" width="5" style="79" customWidth="1"/>
    <col min="773" max="773" width="19" style="79" customWidth="1"/>
    <col min="774" max="774" width="14.7109375" style="79" customWidth="1"/>
    <col min="775" max="775" width="15.7109375" style="79" customWidth="1"/>
    <col min="776" max="776" width="11.85546875" style="79" customWidth="1"/>
    <col min="777" max="777" width="14.28515625" style="79" customWidth="1"/>
    <col min="778" max="778" width="15" style="79" customWidth="1"/>
    <col min="779" max="779" width="15.7109375" style="79" customWidth="1"/>
    <col min="780" max="1025" width="9.140625" style="79"/>
    <col min="1026" max="1026" width="3.28515625" style="79" customWidth="1"/>
    <col min="1027" max="1027" width="16" style="79" customWidth="1"/>
    <col min="1028" max="1028" width="5" style="79" customWidth="1"/>
    <col min="1029" max="1029" width="19" style="79" customWidth="1"/>
    <col min="1030" max="1030" width="14.7109375" style="79" customWidth="1"/>
    <col min="1031" max="1031" width="15.7109375" style="79" customWidth="1"/>
    <col min="1032" max="1032" width="11.85546875" style="79" customWidth="1"/>
    <col min="1033" max="1033" width="14.28515625" style="79" customWidth="1"/>
    <col min="1034" max="1034" width="15" style="79" customWidth="1"/>
    <col min="1035" max="1035" width="15.7109375" style="79" customWidth="1"/>
    <col min="1036" max="1281" width="9.140625" style="79"/>
    <col min="1282" max="1282" width="3.28515625" style="79" customWidth="1"/>
    <col min="1283" max="1283" width="16" style="79" customWidth="1"/>
    <col min="1284" max="1284" width="5" style="79" customWidth="1"/>
    <col min="1285" max="1285" width="19" style="79" customWidth="1"/>
    <col min="1286" max="1286" width="14.7109375" style="79" customWidth="1"/>
    <col min="1287" max="1287" width="15.7109375" style="79" customWidth="1"/>
    <col min="1288" max="1288" width="11.85546875" style="79" customWidth="1"/>
    <col min="1289" max="1289" width="14.28515625" style="79" customWidth="1"/>
    <col min="1290" max="1290" width="15" style="79" customWidth="1"/>
    <col min="1291" max="1291" width="15.7109375" style="79" customWidth="1"/>
    <col min="1292" max="1537" width="9.140625" style="79"/>
    <col min="1538" max="1538" width="3.28515625" style="79" customWidth="1"/>
    <col min="1539" max="1539" width="16" style="79" customWidth="1"/>
    <col min="1540" max="1540" width="5" style="79" customWidth="1"/>
    <col min="1541" max="1541" width="19" style="79" customWidth="1"/>
    <col min="1542" max="1542" width="14.7109375" style="79" customWidth="1"/>
    <col min="1543" max="1543" width="15.7109375" style="79" customWidth="1"/>
    <col min="1544" max="1544" width="11.85546875" style="79" customWidth="1"/>
    <col min="1545" max="1545" width="14.28515625" style="79" customWidth="1"/>
    <col min="1546" max="1546" width="15" style="79" customWidth="1"/>
    <col min="1547" max="1547" width="15.7109375" style="79" customWidth="1"/>
    <col min="1548" max="1793" width="9.140625" style="79"/>
    <col min="1794" max="1794" width="3.28515625" style="79" customWidth="1"/>
    <col min="1795" max="1795" width="16" style="79" customWidth="1"/>
    <col min="1796" max="1796" width="5" style="79" customWidth="1"/>
    <col min="1797" max="1797" width="19" style="79" customWidth="1"/>
    <col min="1798" max="1798" width="14.7109375" style="79" customWidth="1"/>
    <col min="1799" max="1799" width="15.7109375" style="79" customWidth="1"/>
    <col min="1800" max="1800" width="11.85546875" style="79" customWidth="1"/>
    <col min="1801" max="1801" width="14.28515625" style="79" customWidth="1"/>
    <col min="1802" max="1802" width="15" style="79" customWidth="1"/>
    <col min="1803" max="1803" width="15.7109375" style="79" customWidth="1"/>
    <col min="1804" max="2049" width="9.140625" style="79"/>
    <col min="2050" max="2050" width="3.28515625" style="79" customWidth="1"/>
    <col min="2051" max="2051" width="16" style="79" customWidth="1"/>
    <col min="2052" max="2052" width="5" style="79" customWidth="1"/>
    <col min="2053" max="2053" width="19" style="79" customWidth="1"/>
    <col min="2054" max="2054" width="14.7109375" style="79" customWidth="1"/>
    <col min="2055" max="2055" width="15.7109375" style="79" customWidth="1"/>
    <col min="2056" max="2056" width="11.85546875" style="79" customWidth="1"/>
    <col min="2057" max="2057" width="14.28515625" style="79" customWidth="1"/>
    <col min="2058" max="2058" width="15" style="79" customWidth="1"/>
    <col min="2059" max="2059" width="15.7109375" style="79" customWidth="1"/>
    <col min="2060" max="2305" width="9.140625" style="79"/>
    <col min="2306" max="2306" width="3.28515625" style="79" customWidth="1"/>
    <col min="2307" max="2307" width="16" style="79" customWidth="1"/>
    <col min="2308" max="2308" width="5" style="79" customWidth="1"/>
    <col min="2309" max="2309" width="19" style="79" customWidth="1"/>
    <col min="2310" max="2310" width="14.7109375" style="79" customWidth="1"/>
    <col min="2311" max="2311" width="15.7109375" style="79" customWidth="1"/>
    <col min="2312" max="2312" width="11.85546875" style="79" customWidth="1"/>
    <col min="2313" max="2313" width="14.28515625" style="79" customWidth="1"/>
    <col min="2314" max="2314" width="15" style="79" customWidth="1"/>
    <col min="2315" max="2315" width="15.7109375" style="79" customWidth="1"/>
    <col min="2316" max="2561" width="9.140625" style="79"/>
    <col min="2562" max="2562" width="3.28515625" style="79" customWidth="1"/>
    <col min="2563" max="2563" width="16" style="79" customWidth="1"/>
    <col min="2564" max="2564" width="5" style="79" customWidth="1"/>
    <col min="2565" max="2565" width="19" style="79" customWidth="1"/>
    <col min="2566" max="2566" width="14.7109375" style="79" customWidth="1"/>
    <col min="2567" max="2567" width="15.7109375" style="79" customWidth="1"/>
    <col min="2568" max="2568" width="11.85546875" style="79" customWidth="1"/>
    <col min="2569" max="2569" width="14.28515625" style="79" customWidth="1"/>
    <col min="2570" max="2570" width="15" style="79" customWidth="1"/>
    <col min="2571" max="2571" width="15.7109375" style="79" customWidth="1"/>
    <col min="2572" max="2817" width="9.140625" style="79"/>
    <col min="2818" max="2818" width="3.28515625" style="79" customWidth="1"/>
    <col min="2819" max="2819" width="16" style="79" customWidth="1"/>
    <col min="2820" max="2820" width="5" style="79" customWidth="1"/>
    <col min="2821" max="2821" width="19" style="79" customWidth="1"/>
    <col min="2822" max="2822" width="14.7109375" style="79" customWidth="1"/>
    <col min="2823" max="2823" width="15.7109375" style="79" customWidth="1"/>
    <col min="2824" max="2824" width="11.85546875" style="79" customWidth="1"/>
    <col min="2825" max="2825" width="14.28515625" style="79" customWidth="1"/>
    <col min="2826" max="2826" width="15" style="79" customWidth="1"/>
    <col min="2827" max="2827" width="15.7109375" style="79" customWidth="1"/>
    <col min="2828" max="3073" width="9.140625" style="79"/>
    <col min="3074" max="3074" width="3.28515625" style="79" customWidth="1"/>
    <col min="3075" max="3075" width="16" style="79" customWidth="1"/>
    <col min="3076" max="3076" width="5" style="79" customWidth="1"/>
    <col min="3077" max="3077" width="19" style="79" customWidth="1"/>
    <col min="3078" max="3078" width="14.7109375" style="79" customWidth="1"/>
    <col min="3079" max="3079" width="15.7109375" style="79" customWidth="1"/>
    <col min="3080" max="3080" width="11.85546875" style="79" customWidth="1"/>
    <col min="3081" max="3081" width="14.28515625" style="79" customWidth="1"/>
    <col min="3082" max="3082" width="15" style="79" customWidth="1"/>
    <col min="3083" max="3083" width="15.7109375" style="79" customWidth="1"/>
    <col min="3084" max="3329" width="9.140625" style="79"/>
    <col min="3330" max="3330" width="3.28515625" style="79" customWidth="1"/>
    <col min="3331" max="3331" width="16" style="79" customWidth="1"/>
    <col min="3332" max="3332" width="5" style="79" customWidth="1"/>
    <col min="3333" max="3333" width="19" style="79" customWidth="1"/>
    <col min="3334" max="3334" width="14.7109375" style="79" customWidth="1"/>
    <col min="3335" max="3335" width="15.7109375" style="79" customWidth="1"/>
    <col min="3336" max="3336" width="11.85546875" style="79" customWidth="1"/>
    <col min="3337" max="3337" width="14.28515625" style="79" customWidth="1"/>
    <col min="3338" max="3338" width="15" style="79" customWidth="1"/>
    <col min="3339" max="3339" width="15.7109375" style="79" customWidth="1"/>
    <col min="3340" max="3585" width="9.140625" style="79"/>
    <col min="3586" max="3586" width="3.28515625" style="79" customWidth="1"/>
    <col min="3587" max="3587" width="16" style="79" customWidth="1"/>
    <col min="3588" max="3588" width="5" style="79" customWidth="1"/>
    <col min="3589" max="3589" width="19" style="79" customWidth="1"/>
    <col min="3590" max="3590" width="14.7109375" style="79" customWidth="1"/>
    <col min="3591" max="3591" width="15.7109375" style="79" customWidth="1"/>
    <col min="3592" max="3592" width="11.85546875" style="79" customWidth="1"/>
    <col min="3593" max="3593" width="14.28515625" style="79" customWidth="1"/>
    <col min="3594" max="3594" width="15" style="79" customWidth="1"/>
    <col min="3595" max="3595" width="15.7109375" style="79" customWidth="1"/>
    <col min="3596" max="3841" width="9.140625" style="79"/>
    <col min="3842" max="3842" width="3.28515625" style="79" customWidth="1"/>
    <col min="3843" max="3843" width="16" style="79" customWidth="1"/>
    <col min="3844" max="3844" width="5" style="79" customWidth="1"/>
    <col min="3845" max="3845" width="19" style="79" customWidth="1"/>
    <col min="3846" max="3846" width="14.7109375" style="79" customWidth="1"/>
    <col min="3847" max="3847" width="15.7109375" style="79" customWidth="1"/>
    <col min="3848" max="3848" width="11.85546875" style="79" customWidth="1"/>
    <col min="3849" max="3849" width="14.28515625" style="79" customWidth="1"/>
    <col min="3850" max="3850" width="15" style="79" customWidth="1"/>
    <col min="3851" max="3851" width="15.7109375" style="79" customWidth="1"/>
    <col min="3852" max="4097" width="9.140625" style="79"/>
    <col min="4098" max="4098" width="3.28515625" style="79" customWidth="1"/>
    <col min="4099" max="4099" width="16" style="79" customWidth="1"/>
    <col min="4100" max="4100" width="5" style="79" customWidth="1"/>
    <col min="4101" max="4101" width="19" style="79" customWidth="1"/>
    <col min="4102" max="4102" width="14.7109375" style="79" customWidth="1"/>
    <col min="4103" max="4103" width="15.7109375" style="79" customWidth="1"/>
    <col min="4104" max="4104" width="11.85546875" style="79" customWidth="1"/>
    <col min="4105" max="4105" width="14.28515625" style="79" customWidth="1"/>
    <col min="4106" max="4106" width="15" style="79" customWidth="1"/>
    <col min="4107" max="4107" width="15.7109375" style="79" customWidth="1"/>
    <col min="4108" max="4353" width="9.140625" style="79"/>
    <col min="4354" max="4354" width="3.28515625" style="79" customWidth="1"/>
    <col min="4355" max="4355" width="16" style="79" customWidth="1"/>
    <col min="4356" max="4356" width="5" style="79" customWidth="1"/>
    <col min="4357" max="4357" width="19" style="79" customWidth="1"/>
    <col min="4358" max="4358" width="14.7109375" style="79" customWidth="1"/>
    <col min="4359" max="4359" width="15.7109375" style="79" customWidth="1"/>
    <col min="4360" max="4360" width="11.85546875" style="79" customWidth="1"/>
    <col min="4361" max="4361" width="14.28515625" style="79" customWidth="1"/>
    <col min="4362" max="4362" width="15" style="79" customWidth="1"/>
    <col min="4363" max="4363" width="15.7109375" style="79" customWidth="1"/>
    <col min="4364" max="4609" width="9.140625" style="79"/>
    <col min="4610" max="4610" width="3.28515625" style="79" customWidth="1"/>
    <col min="4611" max="4611" width="16" style="79" customWidth="1"/>
    <col min="4612" max="4612" width="5" style="79" customWidth="1"/>
    <col min="4613" max="4613" width="19" style="79" customWidth="1"/>
    <col min="4614" max="4614" width="14.7109375" style="79" customWidth="1"/>
    <col min="4615" max="4615" width="15.7109375" style="79" customWidth="1"/>
    <col min="4616" max="4616" width="11.85546875" style="79" customWidth="1"/>
    <col min="4617" max="4617" width="14.28515625" style="79" customWidth="1"/>
    <col min="4618" max="4618" width="15" style="79" customWidth="1"/>
    <col min="4619" max="4619" width="15.7109375" style="79" customWidth="1"/>
    <col min="4620" max="4865" width="9.140625" style="79"/>
    <col min="4866" max="4866" width="3.28515625" style="79" customWidth="1"/>
    <col min="4867" max="4867" width="16" style="79" customWidth="1"/>
    <col min="4868" max="4868" width="5" style="79" customWidth="1"/>
    <col min="4869" max="4869" width="19" style="79" customWidth="1"/>
    <col min="4870" max="4870" width="14.7109375" style="79" customWidth="1"/>
    <col min="4871" max="4871" width="15.7109375" style="79" customWidth="1"/>
    <col min="4872" max="4872" width="11.85546875" style="79" customWidth="1"/>
    <col min="4873" max="4873" width="14.28515625" style="79" customWidth="1"/>
    <col min="4874" max="4874" width="15" style="79" customWidth="1"/>
    <col min="4875" max="4875" width="15.7109375" style="79" customWidth="1"/>
    <col min="4876" max="5121" width="9.140625" style="79"/>
    <col min="5122" max="5122" width="3.28515625" style="79" customWidth="1"/>
    <col min="5123" max="5123" width="16" style="79" customWidth="1"/>
    <col min="5124" max="5124" width="5" style="79" customWidth="1"/>
    <col min="5125" max="5125" width="19" style="79" customWidth="1"/>
    <col min="5126" max="5126" width="14.7109375" style="79" customWidth="1"/>
    <col min="5127" max="5127" width="15.7109375" style="79" customWidth="1"/>
    <col min="5128" max="5128" width="11.85546875" style="79" customWidth="1"/>
    <col min="5129" max="5129" width="14.28515625" style="79" customWidth="1"/>
    <col min="5130" max="5130" width="15" style="79" customWidth="1"/>
    <col min="5131" max="5131" width="15.7109375" style="79" customWidth="1"/>
    <col min="5132" max="5377" width="9.140625" style="79"/>
    <col min="5378" max="5378" width="3.28515625" style="79" customWidth="1"/>
    <col min="5379" max="5379" width="16" style="79" customWidth="1"/>
    <col min="5380" max="5380" width="5" style="79" customWidth="1"/>
    <col min="5381" max="5381" width="19" style="79" customWidth="1"/>
    <col min="5382" max="5382" width="14.7109375" style="79" customWidth="1"/>
    <col min="5383" max="5383" width="15.7109375" style="79" customWidth="1"/>
    <col min="5384" max="5384" width="11.85546875" style="79" customWidth="1"/>
    <col min="5385" max="5385" width="14.28515625" style="79" customWidth="1"/>
    <col min="5386" max="5386" width="15" style="79" customWidth="1"/>
    <col min="5387" max="5387" width="15.7109375" style="79" customWidth="1"/>
    <col min="5388" max="5633" width="9.140625" style="79"/>
    <col min="5634" max="5634" width="3.28515625" style="79" customWidth="1"/>
    <col min="5635" max="5635" width="16" style="79" customWidth="1"/>
    <col min="5636" max="5636" width="5" style="79" customWidth="1"/>
    <col min="5637" max="5637" width="19" style="79" customWidth="1"/>
    <col min="5638" max="5638" width="14.7109375" style="79" customWidth="1"/>
    <col min="5639" max="5639" width="15.7109375" style="79" customWidth="1"/>
    <col min="5640" max="5640" width="11.85546875" style="79" customWidth="1"/>
    <col min="5641" max="5641" width="14.28515625" style="79" customWidth="1"/>
    <col min="5642" max="5642" width="15" style="79" customWidth="1"/>
    <col min="5643" max="5643" width="15.7109375" style="79" customWidth="1"/>
    <col min="5644" max="5889" width="9.140625" style="79"/>
    <col min="5890" max="5890" width="3.28515625" style="79" customWidth="1"/>
    <col min="5891" max="5891" width="16" style="79" customWidth="1"/>
    <col min="5892" max="5892" width="5" style="79" customWidth="1"/>
    <col min="5893" max="5893" width="19" style="79" customWidth="1"/>
    <col min="5894" max="5894" width="14.7109375" style="79" customWidth="1"/>
    <col min="5895" max="5895" width="15.7109375" style="79" customWidth="1"/>
    <col min="5896" max="5896" width="11.85546875" style="79" customWidth="1"/>
    <col min="5897" max="5897" width="14.28515625" style="79" customWidth="1"/>
    <col min="5898" max="5898" width="15" style="79" customWidth="1"/>
    <col min="5899" max="5899" width="15.7109375" style="79" customWidth="1"/>
    <col min="5900" max="6145" width="9.140625" style="79"/>
    <col min="6146" max="6146" width="3.28515625" style="79" customWidth="1"/>
    <col min="6147" max="6147" width="16" style="79" customWidth="1"/>
    <col min="6148" max="6148" width="5" style="79" customWidth="1"/>
    <col min="6149" max="6149" width="19" style="79" customWidth="1"/>
    <col min="6150" max="6150" width="14.7109375" style="79" customWidth="1"/>
    <col min="6151" max="6151" width="15.7109375" style="79" customWidth="1"/>
    <col min="6152" max="6152" width="11.85546875" style="79" customWidth="1"/>
    <col min="6153" max="6153" width="14.28515625" style="79" customWidth="1"/>
    <col min="6154" max="6154" width="15" style="79" customWidth="1"/>
    <col min="6155" max="6155" width="15.7109375" style="79" customWidth="1"/>
    <col min="6156" max="6401" width="9.140625" style="79"/>
    <col min="6402" max="6402" width="3.28515625" style="79" customWidth="1"/>
    <col min="6403" max="6403" width="16" style="79" customWidth="1"/>
    <col min="6404" max="6404" width="5" style="79" customWidth="1"/>
    <col min="6405" max="6405" width="19" style="79" customWidth="1"/>
    <col min="6406" max="6406" width="14.7109375" style="79" customWidth="1"/>
    <col min="6407" max="6407" width="15.7109375" style="79" customWidth="1"/>
    <col min="6408" max="6408" width="11.85546875" style="79" customWidth="1"/>
    <col min="6409" max="6409" width="14.28515625" style="79" customWidth="1"/>
    <col min="6410" max="6410" width="15" style="79" customWidth="1"/>
    <col min="6411" max="6411" width="15.7109375" style="79" customWidth="1"/>
    <col min="6412" max="6657" width="9.140625" style="79"/>
    <col min="6658" max="6658" width="3.28515625" style="79" customWidth="1"/>
    <col min="6659" max="6659" width="16" style="79" customWidth="1"/>
    <col min="6660" max="6660" width="5" style="79" customWidth="1"/>
    <col min="6661" max="6661" width="19" style="79" customWidth="1"/>
    <col min="6662" max="6662" width="14.7109375" style="79" customWidth="1"/>
    <col min="6663" max="6663" width="15.7109375" style="79" customWidth="1"/>
    <col min="6664" max="6664" width="11.85546875" style="79" customWidth="1"/>
    <col min="6665" max="6665" width="14.28515625" style="79" customWidth="1"/>
    <col min="6666" max="6666" width="15" style="79" customWidth="1"/>
    <col min="6667" max="6667" width="15.7109375" style="79" customWidth="1"/>
    <col min="6668" max="6913" width="9.140625" style="79"/>
    <col min="6914" max="6914" width="3.28515625" style="79" customWidth="1"/>
    <col min="6915" max="6915" width="16" style="79" customWidth="1"/>
    <col min="6916" max="6916" width="5" style="79" customWidth="1"/>
    <col min="6917" max="6917" width="19" style="79" customWidth="1"/>
    <col min="6918" max="6918" width="14.7109375" style="79" customWidth="1"/>
    <col min="6919" max="6919" width="15.7109375" style="79" customWidth="1"/>
    <col min="6920" max="6920" width="11.85546875" style="79" customWidth="1"/>
    <col min="6921" max="6921" width="14.28515625" style="79" customWidth="1"/>
    <col min="6922" max="6922" width="15" style="79" customWidth="1"/>
    <col min="6923" max="6923" width="15.7109375" style="79" customWidth="1"/>
    <col min="6924" max="7169" width="9.140625" style="79"/>
    <col min="7170" max="7170" width="3.28515625" style="79" customWidth="1"/>
    <col min="7171" max="7171" width="16" style="79" customWidth="1"/>
    <col min="7172" max="7172" width="5" style="79" customWidth="1"/>
    <col min="7173" max="7173" width="19" style="79" customWidth="1"/>
    <col min="7174" max="7174" width="14.7109375" style="79" customWidth="1"/>
    <col min="7175" max="7175" width="15.7109375" style="79" customWidth="1"/>
    <col min="7176" max="7176" width="11.85546875" style="79" customWidth="1"/>
    <col min="7177" max="7177" width="14.28515625" style="79" customWidth="1"/>
    <col min="7178" max="7178" width="15" style="79" customWidth="1"/>
    <col min="7179" max="7179" width="15.7109375" style="79" customWidth="1"/>
    <col min="7180" max="7425" width="9.140625" style="79"/>
    <col min="7426" max="7426" width="3.28515625" style="79" customWidth="1"/>
    <col min="7427" max="7427" width="16" style="79" customWidth="1"/>
    <col min="7428" max="7428" width="5" style="79" customWidth="1"/>
    <col min="7429" max="7429" width="19" style="79" customWidth="1"/>
    <col min="7430" max="7430" width="14.7109375" style="79" customWidth="1"/>
    <col min="7431" max="7431" width="15.7109375" style="79" customWidth="1"/>
    <col min="7432" max="7432" width="11.85546875" style="79" customWidth="1"/>
    <col min="7433" max="7433" width="14.28515625" style="79" customWidth="1"/>
    <col min="7434" max="7434" width="15" style="79" customWidth="1"/>
    <col min="7435" max="7435" width="15.7109375" style="79" customWidth="1"/>
    <col min="7436" max="7681" width="9.140625" style="79"/>
    <col min="7682" max="7682" width="3.28515625" style="79" customWidth="1"/>
    <col min="7683" max="7683" width="16" style="79" customWidth="1"/>
    <col min="7684" max="7684" width="5" style="79" customWidth="1"/>
    <col min="7685" max="7685" width="19" style="79" customWidth="1"/>
    <col min="7686" max="7686" width="14.7109375" style="79" customWidth="1"/>
    <col min="7687" max="7687" width="15.7109375" style="79" customWidth="1"/>
    <col min="7688" max="7688" width="11.85546875" style="79" customWidth="1"/>
    <col min="7689" max="7689" width="14.28515625" style="79" customWidth="1"/>
    <col min="7690" max="7690" width="15" style="79" customWidth="1"/>
    <col min="7691" max="7691" width="15.7109375" style="79" customWidth="1"/>
    <col min="7692" max="7937" width="9.140625" style="79"/>
    <col min="7938" max="7938" width="3.28515625" style="79" customWidth="1"/>
    <col min="7939" max="7939" width="16" style="79" customWidth="1"/>
    <col min="7940" max="7940" width="5" style="79" customWidth="1"/>
    <col min="7941" max="7941" width="19" style="79" customWidth="1"/>
    <col min="7942" max="7942" width="14.7109375" style="79" customWidth="1"/>
    <col min="7943" max="7943" width="15.7109375" style="79" customWidth="1"/>
    <col min="7944" max="7944" width="11.85546875" style="79" customWidth="1"/>
    <col min="7945" max="7945" width="14.28515625" style="79" customWidth="1"/>
    <col min="7946" max="7946" width="15" style="79" customWidth="1"/>
    <col min="7947" max="7947" width="15.7109375" style="79" customWidth="1"/>
    <col min="7948" max="8193" width="9.140625" style="79"/>
    <col min="8194" max="8194" width="3.28515625" style="79" customWidth="1"/>
    <col min="8195" max="8195" width="16" style="79" customWidth="1"/>
    <col min="8196" max="8196" width="5" style="79" customWidth="1"/>
    <col min="8197" max="8197" width="19" style="79" customWidth="1"/>
    <col min="8198" max="8198" width="14.7109375" style="79" customWidth="1"/>
    <col min="8199" max="8199" width="15.7109375" style="79" customWidth="1"/>
    <col min="8200" max="8200" width="11.85546875" style="79" customWidth="1"/>
    <col min="8201" max="8201" width="14.28515625" style="79" customWidth="1"/>
    <col min="8202" max="8202" width="15" style="79" customWidth="1"/>
    <col min="8203" max="8203" width="15.7109375" style="79" customWidth="1"/>
    <col min="8204" max="8449" width="9.140625" style="79"/>
    <col min="8450" max="8450" width="3.28515625" style="79" customWidth="1"/>
    <col min="8451" max="8451" width="16" style="79" customWidth="1"/>
    <col min="8452" max="8452" width="5" style="79" customWidth="1"/>
    <col min="8453" max="8453" width="19" style="79" customWidth="1"/>
    <col min="8454" max="8454" width="14.7109375" style="79" customWidth="1"/>
    <col min="8455" max="8455" width="15.7109375" style="79" customWidth="1"/>
    <col min="8456" max="8456" width="11.85546875" style="79" customWidth="1"/>
    <col min="8457" max="8457" width="14.28515625" style="79" customWidth="1"/>
    <col min="8458" max="8458" width="15" style="79" customWidth="1"/>
    <col min="8459" max="8459" width="15.7109375" style="79" customWidth="1"/>
    <col min="8460" max="8705" width="9.140625" style="79"/>
    <col min="8706" max="8706" width="3.28515625" style="79" customWidth="1"/>
    <col min="8707" max="8707" width="16" style="79" customWidth="1"/>
    <col min="8708" max="8708" width="5" style="79" customWidth="1"/>
    <col min="8709" max="8709" width="19" style="79" customWidth="1"/>
    <col min="8710" max="8710" width="14.7109375" style="79" customWidth="1"/>
    <col min="8711" max="8711" width="15.7109375" style="79" customWidth="1"/>
    <col min="8712" max="8712" width="11.85546875" style="79" customWidth="1"/>
    <col min="8713" max="8713" width="14.28515625" style="79" customWidth="1"/>
    <col min="8714" max="8714" width="15" style="79" customWidth="1"/>
    <col min="8715" max="8715" width="15.7109375" style="79" customWidth="1"/>
    <col min="8716" max="8961" width="9.140625" style="79"/>
    <col min="8962" max="8962" width="3.28515625" style="79" customWidth="1"/>
    <col min="8963" max="8963" width="16" style="79" customWidth="1"/>
    <col min="8964" max="8964" width="5" style="79" customWidth="1"/>
    <col min="8965" max="8965" width="19" style="79" customWidth="1"/>
    <col min="8966" max="8966" width="14.7109375" style="79" customWidth="1"/>
    <col min="8967" max="8967" width="15.7109375" style="79" customWidth="1"/>
    <col min="8968" max="8968" width="11.85546875" style="79" customWidth="1"/>
    <col min="8969" max="8969" width="14.28515625" style="79" customWidth="1"/>
    <col min="8970" max="8970" width="15" style="79" customWidth="1"/>
    <col min="8971" max="8971" width="15.7109375" style="79" customWidth="1"/>
    <col min="8972" max="9217" width="9.140625" style="79"/>
    <col min="9218" max="9218" width="3.28515625" style="79" customWidth="1"/>
    <col min="9219" max="9219" width="16" style="79" customWidth="1"/>
    <col min="9220" max="9220" width="5" style="79" customWidth="1"/>
    <col min="9221" max="9221" width="19" style="79" customWidth="1"/>
    <col min="9222" max="9222" width="14.7109375" style="79" customWidth="1"/>
    <col min="9223" max="9223" width="15.7109375" style="79" customWidth="1"/>
    <col min="9224" max="9224" width="11.85546875" style="79" customWidth="1"/>
    <col min="9225" max="9225" width="14.28515625" style="79" customWidth="1"/>
    <col min="9226" max="9226" width="15" style="79" customWidth="1"/>
    <col min="9227" max="9227" width="15.7109375" style="79" customWidth="1"/>
    <col min="9228" max="9473" width="9.140625" style="79"/>
    <col min="9474" max="9474" width="3.28515625" style="79" customWidth="1"/>
    <col min="9475" max="9475" width="16" style="79" customWidth="1"/>
    <col min="9476" max="9476" width="5" style="79" customWidth="1"/>
    <col min="9477" max="9477" width="19" style="79" customWidth="1"/>
    <col min="9478" max="9478" width="14.7109375" style="79" customWidth="1"/>
    <col min="9479" max="9479" width="15.7109375" style="79" customWidth="1"/>
    <col min="9480" max="9480" width="11.85546875" style="79" customWidth="1"/>
    <col min="9481" max="9481" width="14.28515625" style="79" customWidth="1"/>
    <col min="9482" max="9482" width="15" style="79" customWidth="1"/>
    <col min="9483" max="9483" width="15.7109375" style="79" customWidth="1"/>
    <col min="9484" max="9729" width="9.140625" style="79"/>
    <col min="9730" max="9730" width="3.28515625" style="79" customWidth="1"/>
    <col min="9731" max="9731" width="16" style="79" customWidth="1"/>
    <col min="9732" max="9732" width="5" style="79" customWidth="1"/>
    <col min="9733" max="9733" width="19" style="79" customWidth="1"/>
    <col min="9734" max="9734" width="14.7109375" style="79" customWidth="1"/>
    <col min="9735" max="9735" width="15.7109375" style="79" customWidth="1"/>
    <col min="9736" max="9736" width="11.85546875" style="79" customWidth="1"/>
    <col min="9737" max="9737" width="14.28515625" style="79" customWidth="1"/>
    <col min="9738" max="9738" width="15" style="79" customWidth="1"/>
    <col min="9739" max="9739" width="15.7109375" style="79" customWidth="1"/>
    <col min="9740" max="9985" width="9.140625" style="79"/>
    <col min="9986" max="9986" width="3.28515625" style="79" customWidth="1"/>
    <col min="9987" max="9987" width="16" style="79" customWidth="1"/>
    <col min="9988" max="9988" width="5" style="79" customWidth="1"/>
    <col min="9989" max="9989" width="19" style="79" customWidth="1"/>
    <col min="9990" max="9990" width="14.7109375" style="79" customWidth="1"/>
    <col min="9991" max="9991" width="15.7109375" style="79" customWidth="1"/>
    <col min="9992" max="9992" width="11.85546875" style="79" customWidth="1"/>
    <col min="9993" max="9993" width="14.28515625" style="79" customWidth="1"/>
    <col min="9994" max="9994" width="15" style="79" customWidth="1"/>
    <col min="9995" max="9995" width="15.7109375" style="79" customWidth="1"/>
    <col min="9996" max="10241" width="9.140625" style="79"/>
    <col min="10242" max="10242" width="3.28515625" style="79" customWidth="1"/>
    <col min="10243" max="10243" width="16" style="79" customWidth="1"/>
    <col min="10244" max="10244" width="5" style="79" customWidth="1"/>
    <col min="10245" max="10245" width="19" style="79" customWidth="1"/>
    <col min="10246" max="10246" width="14.7109375" style="79" customWidth="1"/>
    <col min="10247" max="10247" width="15.7109375" style="79" customWidth="1"/>
    <col min="10248" max="10248" width="11.85546875" style="79" customWidth="1"/>
    <col min="10249" max="10249" width="14.28515625" style="79" customWidth="1"/>
    <col min="10250" max="10250" width="15" style="79" customWidth="1"/>
    <col min="10251" max="10251" width="15.7109375" style="79" customWidth="1"/>
    <col min="10252" max="10497" width="9.140625" style="79"/>
    <col min="10498" max="10498" width="3.28515625" style="79" customWidth="1"/>
    <col min="10499" max="10499" width="16" style="79" customWidth="1"/>
    <col min="10500" max="10500" width="5" style="79" customWidth="1"/>
    <col min="10501" max="10501" width="19" style="79" customWidth="1"/>
    <col min="10502" max="10502" width="14.7109375" style="79" customWidth="1"/>
    <col min="10503" max="10503" width="15.7109375" style="79" customWidth="1"/>
    <col min="10504" max="10504" width="11.85546875" style="79" customWidth="1"/>
    <col min="10505" max="10505" width="14.28515625" style="79" customWidth="1"/>
    <col min="10506" max="10506" width="15" style="79" customWidth="1"/>
    <col min="10507" max="10507" width="15.7109375" style="79" customWidth="1"/>
    <col min="10508" max="10753" width="9.140625" style="79"/>
    <col min="10754" max="10754" width="3.28515625" style="79" customWidth="1"/>
    <col min="10755" max="10755" width="16" style="79" customWidth="1"/>
    <col min="10756" max="10756" width="5" style="79" customWidth="1"/>
    <col min="10757" max="10757" width="19" style="79" customWidth="1"/>
    <col min="10758" max="10758" width="14.7109375" style="79" customWidth="1"/>
    <col min="10759" max="10759" width="15.7109375" style="79" customWidth="1"/>
    <col min="10760" max="10760" width="11.85546875" style="79" customWidth="1"/>
    <col min="10761" max="10761" width="14.28515625" style="79" customWidth="1"/>
    <col min="10762" max="10762" width="15" style="79" customWidth="1"/>
    <col min="10763" max="10763" width="15.7109375" style="79" customWidth="1"/>
    <col min="10764" max="11009" width="9.140625" style="79"/>
    <col min="11010" max="11010" width="3.28515625" style="79" customWidth="1"/>
    <col min="11011" max="11011" width="16" style="79" customWidth="1"/>
    <col min="11012" max="11012" width="5" style="79" customWidth="1"/>
    <col min="11013" max="11013" width="19" style="79" customWidth="1"/>
    <col min="11014" max="11014" width="14.7109375" style="79" customWidth="1"/>
    <col min="11015" max="11015" width="15.7109375" style="79" customWidth="1"/>
    <col min="11016" max="11016" width="11.85546875" style="79" customWidth="1"/>
    <col min="11017" max="11017" width="14.28515625" style="79" customWidth="1"/>
    <col min="11018" max="11018" width="15" style="79" customWidth="1"/>
    <col min="11019" max="11019" width="15.7109375" style="79" customWidth="1"/>
    <col min="11020" max="11265" width="9.140625" style="79"/>
    <col min="11266" max="11266" width="3.28515625" style="79" customWidth="1"/>
    <col min="11267" max="11267" width="16" style="79" customWidth="1"/>
    <col min="11268" max="11268" width="5" style="79" customWidth="1"/>
    <col min="11269" max="11269" width="19" style="79" customWidth="1"/>
    <col min="11270" max="11270" width="14.7109375" style="79" customWidth="1"/>
    <col min="11271" max="11271" width="15.7109375" style="79" customWidth="1"/>
    <col min="11272" max="11272" width="11.85546875" style="79" customWidth="1"/>
    <col min="11273" max="11273" width="14.28515625" style="79" customWidth="1"/>
    <col min="11274" max="11274" width="15" style="79" customWidth="1"/>
    <col min="11275" max="11275" width="15.7109375" style="79" customWidth="1"/>
    <col min="11276" max="11521" width="9.140625" style="79"/>
    <col min="11522" max="11522" width="3.28515625" style="79" customWidth="1"/>
    <col min="11523" max="11523" width="16" style="79" customWidth="1"/>
    <col min="11524" max="11524" width="5" style="79" customWidth="1"/>
    <col min="11525" max="11525" width="19" style="79" customWidth="1"/>
    <col min="11526" max="11526" width="14.7109375" style="79" customWidth="1"/>
    <col min="11527" max="11527" width="15.7109375" style="79" customWidth="1"/>
    <col min="11528" max="11528" width="11.85546875" style="79" customWidth="1"/>
    <col min="11529" max="11529" width="14.28515625" style="79" customWidth="1"/>
    <col min="11530" max="11530" width="15" style="79" customWidth="1"/>
    <col min="11531" max="11531" width="15.7109375" style="79" customWidth="1"/>
    <col min="11532" max="11777" width="9.140625" style="79"/>
    <col min="11778" max="11778" width="3.28515625" style="79" customWidth="1"/>
    <col min="11779" max="11779" width="16" style="79" customWidth="1"/>
    <col min="11780" max="11780" width="5" style="79" customWidth="1"/>
    <col min="11781" max="11781" width="19" style="79" customWidth="1"/>
    <col min="11782" max="11782" width="14.7109375" style="79" customWidth="1"/>
    <col min="11783" max="11783" width="15.7109375" style="79" customWidth="1"/>
    <col min="11784" max="11784" width="11.85546875" style="79" customWidth="1"/>
    <col min="11785" max="11785" width="14.28515625" style="79" customWidth="1"/>
    <col min="11786" max="11786" width="15" style="79" customWidth="1"/>
    <col min="11787" max="11787" width="15.7109375" style="79" customWidth="1"/>
    <col min="11788" max="12033" width="9.140625" style="79"/>
    <col min="12034" max="12034" width="3.28515625" style="79" customWidth="1"/>
    <col min="12035" max="12035" width="16" style="79" customWidth="1"/>
    <col min="12036" max="12036" width="5" style="79" customWidth="1"/>
    <col min="12037" max="12037" width="19" style="79" customWidth="1"/>
    <col min="12038" max="12038" width="14.7109375" style="79" customWidth="1"/>
    <col min="12039" max="12039" width="15.7109375" style="79" customWidth="1"/>
    <col min="12040" max="12040" width="11.85546875" style="79" customWidth="1"/>
    <col min="12041" max="12041" width="14.28515625" style="79" customWidth="1"/>
    <col min="12042" max="12042" width="15" style="79" customWidth="1"/>
    <col min="12043" max="12043" width="15.7109375" style="79" customWidth="1"/>
    <col min="12044" max="12289" width="9.140625" style="79"/>
    <col min="12290" max="12290" width="3.28515625" style="79" customWidth="1"/>
    <col min="12291" max="12291" width="16" style="79" customWidth="1"/>
    <col min="12292" max="12292" width="5" style="79" customWidth="1"/>
    <col min="12293" max="12293" width="19" style="79" customWidth="1"/>
    <col min="12294" max="12294" width="14.7109375" style="79" customWidth="1"/>
    <col min="12295" max="12295" width="15.7109375" style="79" customWidth="1"/>
    <col min="12296" max="12296" width="11.85546875" style="79" customWidth="1"/>
    <col min="12297" max="12297" width="14.28515625" style="79" customWidth="1"/>
    <col min="12298" max="12298" width="15" style="79" customWidth="1"/>
    <col min="12299" max="12299" width="15.7109375" style="79" customWidth="1"/>
    <col min="12300" max="12545" width="9.140625" style="79"/>
    <col min="12546" max="12546" width="3.28515625" style="79" customWidth="1"/>
    <col min="12547" max="12547" width="16" style="79" customWidth="1"/>
    <col min="12548" max="12548" width="5" style="79" customWidth="1"/>
    <col min="12549" max="12549" width="19" style="79" customWidth="1"/>
    <col min="12550" max="12550" width="14.7109375" style="79" customWidth="1"/>
    <col min="12551" max="12551" width="15.7109375" style="79" customWidth="1"/>
    <col min="12552" max="12552" width="11.85546875" style="79" customWidth="1"/>
    <col min="12553" max="12553" width="14.28515625" style="79" customWidth="1"/>
    <col min="12554" max="12554" width="15" style="79" customWidth="1"/>
    <col min="12555" max="12555" width="15.7109375" style="79" customWidth="1"/>
    <col min="12556" max="12801" width="9.140625" style="79"/>
    <col min="12802" max="12802" width="3.28515625" style="79" customWidth="1"/>
    <col min="12803" max="12803" width="16" style="79" customWidth="1"/>
    <col min="12804" max="12804" width="5" style="79" customWidth="1"/>
    <col min="12805" max="12805" width="19" style="79" customWidth="1"/>
    <col min="12806" max="12806" width="14.7109375" style="79" customWidth="1"/>
    <col min="12807" max="12807" width="15.7109375" style="79" customWidth="1"/>
    <col min="12808" max="12808" width="11.85546875" style="79" customWidth="1"/>
    <col min="12809" max="12809" width="14.28515625" style="79" customWidth="1"/>
    <col min="12810" max="12810" width="15" style="79" customWidth="1"/>
    <col min="12811" max="12811" width="15.7109375" style="79" customWidth="1"/>
    <col min="12812" max="13057" width="9.140625" style="79"/>
    <col min="13058" max="13058" width="3.28515625" style="79" customWidth="1"/>
    <col min="13059" max="13059" width="16" style="79" customWidth="1"/>
    <col min="13060" max="13060" width="5" style="79" customWidth="1"/>
    <col min="13061" max="13061" width="19" style="79" customWidth="1"/>
    <col min="13062" max="13062" width="14.7109375" style="79" customWidth="1"/>
    <col min="13063" max="13063" width="15.7109375" style="79" customWidth="1"/>
    <col min="13064" max="13064" width="11.85546875" style="79" customWidth="1"/>
    <col min="13065" max="13065" width="14.28515625" style="79" customWidth="1"/>
    <col min="13066" max="13066" width="15" style="79" customWidth="1"/>
    <col min="13067" max="13067" width="15.7109375" style="79" customWidth="1"/>
    <col min="13068" max="13313" width="9.140625" style="79"/>
    <col min="13314" max="13314" width="3.28515625" style="79" customWidth="1"/>
    <col min="13315" max="13315" width="16" style="79" customWidth="1"/>
    <col min="13316" max="13316" width="5" style="79" customWidth="1"/>
    <col min="13317" max="13317" width="19" style="79" customWidth="1"/>
    <col min="13318" max="13318" width="14.7109375" style="79" customWidth="1"/>
    <col min="13319" max="13319" width="15.7109375" style="79" customWidth="1"/>
    <col min="13320" max="13320" width="11.85546875" style="79" customWidth="1"/>
    <col min="13321" max="13321" width="14.28515625" style="79" customWidth="1"/>
    <col min="13322" max="13322" width="15" style="79" customWidth="1"/>
    <col min="13323" max="13323" width="15.7109375" style="79" customWidth="1"/>
    <col min="13324" max="13569" width="9.140625" style="79"/>
    <col min="13570" max="13570" width="3.28515625" style="79" customWidth="1"/>
    <col min="13571" max="13571" width="16" style="79" customWidth="1"/>
    <col min="13572" max="13572" width="5" style="79" customWidth="1"/>
    <col min="13573" max="13573" width="19" style="79" customWidth="1"/>
    <col min="13574" max="13574" width="14.7109375" style="79" customWidth="1"/>
    <col min="13575" max="13575" width="15.7109375" style="79" customWidth="1"/>
    <col min="13576" max="13576" width="11.85546875" style="79" customWidth="1"/>
    <col min="13577" max="13577" width="14.28515625" style="79" customWidth="1"/>
    <col min="13578" max="13578" width="15" style="79" customWidth="1"/>
    <col min="13579" max="13579" width="15.7109375" style="79" customWidth="1"/>
    <col min="13580" max="13825" width="9.140625" style="79"/>
    <col min="13826" max="13826" width="3.28515625" style="79" customWidth="1"/>
    <col min="13827" max="13827" width="16" style="79" customWidth="1"/>
    <col min="13828" max="13828" width="5" style="79" customWidth="1"/>
    <col min="13829" max="13829" width="19" style="79" customWidth="1"/>
    <col min="13830" max="13830" width="14.7109375" style="79" customWidth="1"/>
    <col min="13831" max="13831" width="15.7109375" style="79" customWidth="1"/>
    <col min="13832" max="13832" width="11.85546875" style="79" customWidth="1"/>
    <col min="13833" max="13833" width="14.28515625" style="79" customWidth="1"/>
    <col min="13834" max="13834" width="15" style="79" customWidth="1"/>
    <col min="13835" max="13835" width="15.7109375" style="79" customWidth="1"/>
    <col min="13836" max="14081" width="9.140625" style="79"/>
    <col min="14082" max="14082" width="3.28515625" style="79" customWidth="1"/>
    <col min="14083" max="14083" width="16" style="79" customWidth="1"/>
    <col min="14084" max="14084" width="5" style="79" customWidth="1"/>
    <col min="14085" max="14085" width="19" style="79" customWidth="1"/>
    <col min="14086" max="14086" width="14.7109375" style="79" customWidth="1"/>
    <col min="14087" max="14087" width="15.7109375" style="79" customWidth="1"/>
    <col min="14088" max="14088" width="11.85546875" style="79" customWidth="1"/>
    <col min="14089" max="14089" width="14.28515625" style="79" customWidth="1"/>
    <col min="14090" max="14090" width="15" style="79" customWidth="1"/>
    <col min="14091" max="14091" width="15.7109375" style="79" customWidth="1"/>
    <col min="14092" max="14337" width="9.140625" style="79"/>
    <col min="14338" max="14338" width="3.28515625" style="79" customWidth="1"/>
    <col min="14339" max="14339" width="16" style="79" customWidth="1"/>
    <col min="14340" max="14340" width="5" style="79" customWidth="1"/>
    <col min="14341" max="14341" width="19" style="79" customWidth="1"/>
    <col min="14342" max="14342" width="14.7109375" style="79" customWidth="1"/>
    <col min="14343" max="14343" width="15.7109375" style="79" customWidth="1"/>
    <col min="14344" max="14344" width="11.85546875" style="79" customWidth="1"/>
    <col min="14345" max="14345" width="14.28515625" style="79" customWidth="1"/>
    <col min="14346" max="14346" width="15" style="79" customWidth="1"/>
    <col min="14347" max="14347" width="15.7109375" style="79" customWidth="1"/>
    <col min="14348" max="14593" width="9.140625" style="79"/>
    <col min="14594" max="14594" width="3.28515625" style="79" customWidth="1"/>
    <col min="14595" max="14595" width="16" style="79" customWidth="1"/>
    <col min="14596" max="14596" width="5" style="79" customWidth="1"/>
    <col min="14597" max="14597" width="19" style="79" customWidth="1"/>
    <col min="14598" max="14598" width="14.7109375" style="79" customWidth="1"/>
    <col min="14599" max="14599" width="15.7109375" style="79" customWidth="1"/>
    <col min="14600" max="14600" width="11.85546875" style="79" customWidth="1"/>
    <col min="14601" max="14601" width="14.28515625" style="79" customWidth="1"/>
    <col min="14602" max="14602" width="15" style="79" customWidth="1"/>
    <col min="14603" max="14603" width="15.7109375" style="79" customWidth="1"/>
    <col min="14604" max="14849" width="9.140625" style="79"/>
    <col min="14850" max="14850" width="3.28515625" style="79" customWidth="1"/>
    <col min="14851" max="14851" width="16" style="79" customWidth="1"/>
    <col min="14852" max="14852" width="5" style="79" customWidth="1"/>
    <col min="14853" max="14853" width="19" style="79" customWidth="1"/>
    <col min="14854" max="14854" width="14.7109375" style="79" customWidth="1"/>
    <col min="14855" max="14855" width="15.7109375" style="79" customWidth="1"/>
    <col min="14856" max="14856" width="11.85546875" style="79" customWidth="1"/>
    <col min="14857" max="14857" width="14.28515625" style="79" customWidth="1"/>
    <col min="14858" max="14858" width="15" style="79" customWidth="1"/>
    <col min="14859" max="14859" width="15.7109375" style="79" customWidth="1"/>
    <col min="14860" max="15105" width="9.140625" style="79"/>
    <col min="15106" max="15106" width="3.28515625" style="79" customWidth="1"/>
    <col min="15107" max="15107" width="16" style="79" customWidth="1"/>
    <col min="15108" max="15108" width="5" style="79" customWidth="1"/>
    <col min="15109" max="15109" width="19" style="79" customWidth="1"/>
    <col min="15110" max="15110" width="14.7109375" style="79" customWidth="1"/>
    <col min="15111" max="15111" width="15.7109375" style="79" customWidth="1"/>
    <col min="15112" max="15112" width="11.85546875" style="79" customWidth="1"/>
    <col min="15113" max="15113" width="14.28515625" style="79" customWidth="1"/>
    <col min="15114" max="15114" width="15" style="79" customWidth="1"/>
    <col min="15115" max="15115" width="15.7109375" style="79" customWidth="1"/>
    <col min="15116" max="15361" width="9.140625" style="79"/>
    <col min="15362" max="15362" width="3.28515625" style="79" customWidth="1"/>
    <col min="15363" max="15363" width="16" style="79" customWidth="1"/>
    <col min="15364" max="15364" width="5" style="79" customWidth="1"/>
    <col min="15365" max="15365" width="19" style="79" customWidth="1"/>
    <col min="15366" max="15366" width="14.7109375" style="79" customWidth="1"/>
    <col min="15367" max="15367" width="15.7109375" style="79" customWidth="1"/>
    <col min="15368" max="15368" width="11.85546875" style="79" customWidth="1"/>
    <col min="15369" max="15369" width="14.28515625" style="79" customWidth="1"/>
    <col min="15370" max="15370" width="15" style="79" customWidth="1"/>
    <col min="15371" max="15371" width="15.7109375" style="79" customWidth="1"/>
    <col min="15372" max="15617" width="9.140625" style="79"/>
    <col min="15618" max="15618" width="3.28515625" style="79" customWidth="1"/>
    <col min="15619" max="15619" width="16" style="79" customWidth="1"/>
    <col min="15620" max="15620" width="5" style="79" customWidth="1"/>
    <col min="15621" max="15621" width="19" style="79" customWidth="1"/>
    <col min="15622" max="15622" width="14.7109375" style="79" customWidth="1"/>
    <col min="15623" max="15623" width="15.7109375" style="79" customWidth="1"/>
    <col min="15624" max="15624" width="11.85546875" style="79" customWidth="1"/>
    <col min="15625" max="15625" width="14.28515625" style="79" customWidth="1"/>
    <col min="15626" max="15626" width="15" style="79" customWidth="1"/>
    <col min="15627" max="15627" width="15.7109375" style="79" customWidth="1"/>
    <col min="15628" max="15873" width="9.140625" style="79"/>
    <col min="15874" max="15874" width="3.28515625" style="79" customWidth="1"/>
    <col min="15875" max="15875" width="16" style="79" customWidth="1"/>
    <col min="15876" max="15876" width="5" style="79" customWidth="1"/>
    <col min="15877" max="15877" width="19" style="79" customWidth="1"/>
    <col min="15878" max="15878" width="14.7109375" style="79" customWidth="1"/>
    <col min="15879" max="15879" width="15.7109375" style="79" customWidth="1"/>
    <col min="15880" max="15880" width="11.85546875" style="79" customWidth="1"/>
    <col min="15881" max="15881" width="14.28515625" style="79" customWidth="1"/>
    <col min="15882" max="15882" width="15" style="79" customWidth="1"/>
    <col min="15883" max="15883" width="15.7109375" style="79" customWidth="1"/>
    <col min="15884" max="16129" width="9.140625" style="79"/>
    <col min="16130" max="16130" width="3.28515625" style="79" customWidth="1"/>
    <col min="16131" max="16131" width="16" style="79" customWidth="1"/>
    <col min="16132" max="16132" width="5" style="79" customWidth="1"/>
    <col min="16133" max="16133" width="19" style="79" customWidth="1"/>
    <col min="16134" max="16134" width="14.7109375" style="79" customWidth="1"/>
    <col min="16135" max="16135" width="15.7109375" style="79" customWidth="1"/>
    <col min="16136" max="16136" width="11.85546875" style="79" customWidth="1"/>
    <col min="16137" max="16137" width="14.28515625" style="79" customWidth="1"/>
    <col min="16138" max="16138" width="15" style="79" customWidth="1"/>
    <col min="16139" max="16139" width="15.7109375" style="79" customWidth="1"/>
    <col min="16140" max="16384" width="9.140625" style="79"/>
  </cols>
  <sheetData>
    <row r="1" spans="1:18" s="98" customFormat="1" ht="18.75" x14ac:dyDescent="0.25">
      <c r="A1" s="172" t="s">
        <v>0</v>
      </c>
      <c r="B1" s="172"/>
      <c r="C1" s="172"/>
      <c r="D1" s="172"/>
      <c r="E1" s="172"/>
      <c r="F1" s="172"/>
      <c r="G1" s="172"/>
      <c r="H1" s="172"/>
      <c r="I1" s="172"/>
      <c r="J1" s="172"/>
      <c r="K1" s="172"/>
    </row>
    <row r="2" spans="1:18" s="98" customFormat="1" x14ac:dyDescent="0.25">
      <c r="A2" s="174" t="s">
        <v>175</v>
      </c>
      <c r="B2" s="174"/>
      <c r="C2" s="174"/>
      <c r="D2" s="174"/>
      <c r="E2" s="174"/>
      <c r="F2" s="174"/>
      <c r="G2" s="174"/>
      <c r="H2" s="174"/>
      <c r="I2" s="174"/>
      <c r="J2" s="174"/>
      <c r="K2" s="174"/>
    </row>
    <row r="3" spans="1:18" s="98" customFormat="1" x14ac:dyDescent="0.25">
      <c r="A3" s="173" t="s">
        <v>2</v>
      </c>
      <c r="B3" s="173"/>
      <c r="C3" s="174" t="s">
        <v>2441</v>
      </c>
      <c r="D3" s="174"/>
      <c r="E3" s="174"/>
      <c r="F3" s="174"/>
      <c r="G3" s="174"/>
      <c r="H3" s="174"/>
      <c r="I3" s="174"/>
      <c r="J3" s="174"/>
      <c r="K3" s="174"/>
    </row>
    <row r="4" spans="1:18" s="127" customFormat="1" ht="60" x14ac:dyDescent="0.25">
      <c r="A4" s="175" t="str">
        <f>'[1]Tabela A'!B3</f>
        <v xml:space="preserve">Objektivi </v>
      </c>
      <c r="B4" s="175"/>
      <c r="C4" s="175" t="str">
        <f>'[1]Tabela A'!D3</f>
        <v xml:space="preserve">Aktivitetet </v>
      </c>
      <c r="D4" s="175"/>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8" ht="231" x14ac:dyDescent="0.25">
      <c r="A5" s="176">
        <v>1</v>
      </c>
      <c r="B5" s="184" t="s">
        <v>693</v>
      </c>
      <c r="C5" s="79">
        <v>1.1000000000000001</v>
      </c>
      <c r="D5" s="79" t="s">
        <v>2972</v>
      </c>
      <c r="E5" s="79" t="s">
        <v>694</v>
      </c>
      <c r="F5" s="79" t="s">
        <v>2079</v>
      </c>
      <c r="G5" s="63">
        <v>200000</v>
      </c>
      <c r="H5" s="79" t="s">
        <v>303</v>
      </c>
      <c r="I5" s="79" t="s">
        <v>283</v>
      </c>
      <c r="J5" s="79" t="s">
        <v>2078</v>
      </c>
      <c r="K5" s="79" t="s">
        <v>695</v>
      </c>
    </row>
    <row r="6" spans="1:18" ht="165" x14ac:dyDescent="0.25">
      <c r="A6" s="176"/>
      <c r="B6" s="184"/>
      <c r="C6" s="79">
        <v>1.2</v>
      </c>
      <c r="D6" s="79" t="s">
        <v>696</v>
      </c>
      <c r="E6" s="79" t="s">
        <v>286</v>
      </c>
      <c r="F6" s="66" t="s">
        <v>697</v>
      </c>
      <c r="G6" s="79" t="s">
        <v>2508</v>
      </c>
      <c r="H6" s="78"/>
      <c r="I6" s="79" t="s">
        <v>283</v>
      </c>
      <c r="J6" s="79" t="s">
        <v>2080</v>
      </c>
      <c r="K6" s="79" t="s">
        <v>280</v>
      </c>
    </row>
    <row r="7" spans="1:18" ht="66" x14ac:dyDescent="0.25">
      <c r="A7" s="176"/>
      <c r="B7" s="184"/>
      <c r="C7" s="79">
        <v>1.3</v>
      </c>
      <c r="D7" s="79" t="s">
        <v>698</v>
      </c>
      <c r="E7" s="79" t="s">
        <v>699</v>
      </c>
      <c r="F7" s="66" t="s">
        <v>700</v>
      </c>
      <c r="G7" s="79" t="s">
        <v>701</v>
      </c>
      <c r="K7" s="78"/>
    </row>
    <row r="8" spans="1:18" ht="198" x14ac:dyDescent="0.25">
      <c r="A8" s="176">
        <v>2</v>
      </c>
      <c r="B8" s="184" t="s">
        <v>702</v>
      </c>
      <c r="C8" s="79">
        <v>2.1</v>
      </c>
      <c r="D8" s="79" t="s">
        <v>703</v>
      </c>
      <c r="E8" s="79" t="s">
        <v>315</v>
      </c>
      <c r="F8" s="79" t="s">
        <v>2081</v>
      </c>
      <c r="G8" s="79" t="s">
        <v>704</v>
      </c>
      <c r="H8" s="79" t="s">
        <v>705</v>
      </c>
      <c r="I8" s="79" t="s">
        <v>283</v>
      </c>
      <c r="J8" s="79" t="s">
        <v>2082</v>
      </c>
      <c r="K8" s="79" t="s">
        <v>706</v>
      </c>
    </row>
    <row r="9" spans="1:18" ht="66" x14ac:dyDescent="0.25">
      <c r="A9" s="176"/>
      <c r="B9" s="184"/>
      <c r="C9" s="79">
        <v>2.2000000000000002</v>
      </c>
      <c r="D9" s="79" t="s">
        <v>707</v>
      </c>
      <c r="E9" s="79" t="s">
        <v>250</v>
      </c>
      <c r="F9" s="79" t="s">
        <v>2083</v>
      </c>
      <c r="G9" s="66">
        <v>500000</v>
      </c>
      <c r="H9" s="79" t="s">
        <v>303</v>
      </c>
      <c r="I9" s="79" t="s">
        <v>283</v>
      </c>
      <c r="J9" s="79" t="s">
        <v>2078</v>
      </c>
      <c r="K9" s="79" t="s">
        <v>706</v>
      </c>
    </row>
    <row r="10" spans="1:18" ht="307.5" customHeight="1" x14ac:dyDescent="0.25">
      <c r="A10" s="176"/>
      <c r="B10" s="184"/>
      <c r="C10" s="79">
        <v>2.2999999999999998</v>
      </c>
      <c r="D10" s="79" t="s">
        <v>2084</v>
      </c>
      <c r="E10" s="79" t="s">
        <v>250</v>
      </c>
      <c r="F10" s="79" t="s">
        <v>2086</v>
      </c>
      <c r="G10" s="63">
        <v>50000</v>
      </c>
      <c r="H10" s="79" t="s">
        <v>303</v>
      </c>
      <c r="I10" s="79" t="s">
        <v>283</v>
      </c>
      <c r="J10" s="79" t="s">
        <v>2085</v>
      </c>
      <c r="K10" s="79" t="s">
        <v>706</v>
      </c>
    </row>
    <row r="11" spans="1:18" ht="99" x14ac:dyDescent="0.25">
      <c r="A11" s="176"/>
      <c r="B11" s="184"/>
      <c r="C11" s="79">
        <v>2.4</v>
      </c>
      <c r="D11" s="79" t="s">
        <v>708</v>
      </c>
      <c r="E11" s="79" t="s">
        <v>250</v>
      </c>
      <c r="F11" s="79" t="s">
        <v>2087</v>
      </c>
      <c r="G11" s="66">
        <v>10000</v>
      </c>
      <c r="H11" s="79" t="s">
        <v>303</v>
      </c>
      <c r="I11" s="79" t="s">
        <v>283</v>
      </c>
      <c r="J11" s="79" t="s">
        <v>2078</v>
      </c>
      <c r="K11" s="79" t="s">
        <v>706</v>
      </c>
    </row>
    <row r="12" spans="1:18" ht="66" x14ac:dyDescent="0.25">
      <c r="A12" s="176"/>
      <c r="B12" s="184"/>
      <c r="C12" s="79">
        <v>2.5</v>
      </c>
      <c r="D12" s="79" t="s">
        <v>709</v>
      </c>
      <c r="E12" s="79" t="s">
        <v>250</v>
      </c>
      <c r="F12" s="79" t="s">
        <v>710</v>
      </c>
      <c r="H12" s="79" t="s">
        <v>303</v>
      </c>
      <c r="I12" s="79" t="s">
        <v>283</v>
      </c>
      <c r="J12" s="79" t="s">
        <v>2078</v>
      </c>
      <c r="K12" s="79" t="s">
        <v>706</v>
      </c>
    </row>
    <row r="13" spans="1:18" ht="366" customHeight="1" x14ac:dyDescent="0.25">
      <c r="A13" s="176">
        <v>3</v>
      </c>
      <c r="B13" s="184" t="s">
        <v>711</v>
      </c>
      <c r="C13" s="79">
        <v>3.1</v>
      </c>
      <c r="D13" s="79" t="s">
        <v>712</v>
      </c>
      <c r="E13" s="79" t="s">
        <v>250</v>
      </c>
      <c r="F13" s="79" t="s">
        <v>2088</v>
      </c>
      <c r="G13" s="79" t="s">
        <v>713</v>
      </c>
      <c r="H13" s="79" t="s">
        <v>714</v>
      </c>
      <c r="I13" s="79" t="s">
        <v>283</v>
      </c>
      <c r="J13" s="79" t="s">
        <v>2078</v>
      </c>
      <c r="K13" s="79" t="s">
        <v>715</v>
      </c>
      <c r="R13" s="145"/>
    </row>
    <row r="14" spans="1:18" ht="132" x14ac:dyDescent="0.25">
      <c r="A14" s="176"/>
      <c r="B14" s="184"/>
      <c r="C14" s="79">
        <v>3.2</v>
      </c>
      <c r="D14" s="79" t="s">
        <v>716</v>
      </c>
      <c r="E14" s="79" t="s">
        <v>717</v>
      </c>
      <c r="F14" s="79" t="s">
        <v>718</v>
      </c>
      <c r="G14" s="79" t="s">
        <v>719</v>
      </c>
      <c r="H14" s="79" t="s">
        <v>720</v>
      </c>
      <c r="I14" s="79" t="s">
        <v>283</v>
      </c>
      <c r="J14" s="79" t="s">
        <v>2089</v>
      </c>
      <c r="K14" s="79" t="s">
        <v>721</v>
      </c>
    </row>
    <row r="15" spans="1:18" ht="165" x14ac:dyDescent="0.25">
      <c r="A15" s="176"/>
      <c r="B15" s="184"/>
      <c r="C15" s="79">
        <v>3.3</v>
      </c>
      <c r="D15" s="79" t="s">
        <v>722</v>
      </c>
      <c r="E15" s="79" t="s">
        <v>250</v>
      </c>
      <c r="F15" s="79" t="s">
        <v>2090</v>
      </c>
      <c r="G15" s="79" t="s">
        <v>723</v>
      </c>
      <c r="H15" s="79" t="s">
        <v>724</v>
      </c>
      <c r="I15" s="79" t="s">
        <v>283</v>
      </c>
      <c r="J15" s="79" t="s">
        <v>2089</v>
      </c>
      <c r="K15" s="79" t="s">
        <v>721</v>
      </c>
    </row>
    <row r="16" spans="1:18" ht="148.5" x14ac:dyDescent="0.25">
      <c r="A16" s="176"/>
      <c r="B16" s="184"/>
      <c r="C16" s="79">
        <v>3.4</v>
      </c>
      <c r="D16" s="79" t="s">
        <v>725</v>
      </c>
      <c r="E16" s="79" t="s">
        <v>250</v>
      </c>
      <c r="F16" s="79" t="s">
        <v>2091</v>
      </c>
      <c r="G16" s="66" t="s">
        <v>726</v>
      </c>
      <c r="H16" s="79" t="s">
        <v>727</v>
      </c>
      <c r="I16" s="79" t="s">
        <v>283</v>
      </c>
      <c r="J16" s="79" t="s">
        <v>2092</v>
      </c>
      <c r="K16" s="79" t="s">
        <v>721</v>
      </c>
    </row>
    <row r="17" spans="1:12" ht="148.5" x14ac:dyDescent="0.25">
      <c r="A17" s="176"/>
      <c r="B17" s="184"/>
      <c r="C17" s="79">
        <v>3.5</v>
      </c>
      <c r="D17" s="79" t="s">
        <v>728</v>
      </c>
      <c r="E17" s="79" t="s">
        <v>729</v>
      </c>
      <c r="F17" s="79" t="s">
        <v>2093</v>
      </c>
      <c r="G17" s="79" t="s">
        <v>730</v>
      </c>
      <c r="H17" s="79" t="s">
        <v>731</v>
      </c>
      <c r="I17" s="79" t="s">
        <v>283</v>
      </c>
      <c r="J17" s="79" t="s">
        <v>2089</v>
      </c>
      <c r="K17" s="79" t="s">
        <v>721</v>
      </c>
    </row>
    <row r="18" spans="1:12" ht="330" x14ac:dyDescent="0.25">
      <c r="A18" s="176">
        <v>4</v>
      </c>
      <c r="B18" s="184" t="s">
        <v>732</v>
      </c>
      <c r="C18" s="79">
        <v>4.0999999999999996</v>
      </c>
      <c r="D18" s="79" t="s">
        <v>733</v>
      </c>
      <c r="E18" s="79" t="s">
        <v>734</v>
      </c>
      <c r="F18" s="79" t="s">
        <v>2094</v>
      </c>
      <c r="G18" s="65" t="s">
        <v>735</v>
      </c>
      <c r="H18" s="79" t="s">
        <v>303</v>
      </c>
      <c r="I18" s="79" t="s">
        <v>283</v>
      </c>
      <c r="J18" s="79" t="s">
        <v>2095</v>
      </c>
      <c r="K18" s="79" t="s">
        <v>736</v>
      </c>
    </row>
    <row r="19" spans="1:12" ht="264" x14ac:dyDescent="0.25">
      <c r="A19" s="176"/>
      <c r="B19" s="184"/>
      <c r="C19" s="79">
        <v>4.2</v>
      </c>
      <c r="D19" s="79" t="s">
        <v>737</v>
      </c>
      <c r="E19" s="79" t="s">
        <v>734</v>
      </c>
      <c r="F19" s="79" t="s">
        <v>2096</v>
      </c>
      <c r="G19" s="65" t="s">
        <v>738</v>
      </c>
      <c r="H19" s="79" t="s">
        <v>739</v>
      </c>
      <c r="I19" s="79" t="s">
        <v>283</v>
      </c>
      <c r="J19" s="79" t="s">
        <v>2097</v>
      </c>
      <c r="K19" s="79" t="s">
        <v>736</v>
      </c>
    </row>
    <row r="20" spans="1:12" ht="132" x14ac:dyDescent="0.25">
      <c r="A20" s="176"/>
      <c r="B20" s="184"/>
      <c r="C20" s="79">
        <v>4.3</v>
      </c>
      <c r="D20" s="79" t="s">
        <v>1775</v>
      </c>
      <c r="E20" s="79" t="s">
        <v>740</v>
      </c>
      <c r="F20" s="79" t="s">
        <v>2098</v>
      </c>
      <c r="G20" s="146" t="s">
        <v>741</v>
      </c>
      <c r="H20" s="79" t="s">
        <v>303</v>
      </c>
      <c r="I20" s="79" t="s">
        <v>283</v>
      </c>
      <c r="J20" s="79" t="s">
        <v>2099</v>
      </c>
      <c r="K20" s="79" t="s">
        <v>721</v>
      </c>
    </row>
    <row r="21" spans="1:12" ht="165" x14ac:dyDescent="0.25">
      <c r="A21" s="176"/>
      <c r="B21" s="184"/>
      <c r="C21" s="79">
        <v>4.4000000000000004</v>
      </c>
      <c r="D21" s="79" t="s">
        <v>742</v>
      </c>
      <c r="E21" s="79" t="s">
        <v>250</v>
      </c>
      <c r="F21" s="79" t="s">
        <v>2100</v>
      </c>
      <c r="G21" s="78"/>
      <c r="H21" s="79" t="s">
        <v>743</v>
      </c>
      <c r="I21" s="79" t="s">
        <v>283</v>
      </c>
      <c r="J21" s="79" t="s">
        <v>2101</v>
      </c>
      <c r="K21" s="79" t="s">
        <v>721</v>
      </c>
    </row>
    <row r="22" spans="1:12" ht="115.5" x14ac:dyDescent="0.25">
      <c r="A22" s="176"/>
      <c r="B22" s="184"/>
      <c r="C22" s="79">
        <v>4.5</v>
      </c>
      <c r="D22" s="79" t="s">
        <v>744</v>
      </c>
      <c r="E22" s="79" t="s">
        <v>745</v>
      </c>
      <c r="F22" s="79" t="s">
        <v>746</v>
      </c>
      <c r="G22" s="65">
        <v>17550</v>
      </c>
      <c r="J22" s="79" t="s">
        <v>2102</v>
      </c>
      <c r="K22" s="79" t="s">
        <v>721</v>
      </c>
    </row>
    <row r="23" spans="1:12" ht="99" x14ac:dyDescent="0.25">
      <c r="A23" s="176">
        <v>5</v>
      </c>
      <c r="B23" s="184" t="s">
        <v>747</v>
      </c>
      <c r="C23" s="79">
        <v>5.0999999999999996</v>
      </c>
      <c r="D23" s="79" t="s">
        <v>748</v>
      </c>
      <c r="E23" s="79" t="s">
        <v>250</v>
      </c>
      <c r="F23" s="79" t="s">
        <v>2103</v>
      </c>
      <c r="G23" s="79" t="s">
        <v>749</v>
      </c>
      <c r="H23" s="79" t="s">
        <v>750</v>
      </c>
      <c r="J23" s="79" t="s">
        <v>2078</v>
      </c>
      <c r="K23" s="79" t="s">
        <v>721</v>
      </c>
    </row>
    <row r="24" spans="1:12" ht="82.5" x14ac:dyDescent="0.25">
      <c r="A24" s="176"/>
      <c r="B24" s="184"/>
      <c r="C24" s="79">
        <v>5.2</v>
      </c>
      <c r="D24" s="79" t="s">
        <v>751</v>
      </c>
      <c r="E24" s="79" t="s">
        <v>250</v>
      </c>
      <c r="F24" s="79" t="s">
        <v>2104</v>
      </c>
      <c r="G24" s="79" t="s">
        <v>752</v>
      </c>
      <c r="H24" s="79" t="s">
        <v>303</v>
      </c>
      <c r="I24" s="79" t="s">
        <v>283</v>
      </c>
      <c r="J24" s="79" t="s">
        <v>2085</v>
      </c>
      <c r="K24" s="79" t="s">
        <v>695</v>
      </c>
    </row>
    <row r="25" spans="1:12" ht="148.5" x14ac:dyDescent="0.25">
      <c r="A25" s="176"/>
      <c r="B25" s="184"/>
      <c r="C25" s="79">
        <v>5.3</v>
      </c>
      <c r="D25" s="79" t="s">
        <v>753</v>
      </c>
      <c r="E25" s="79" t="s">
        <v>250</v>
      </c>
      <c r="F25" s="79" t="s">
        <v>2105</v>
      </c>
      <c r="G25" s="79" t="s">
        <v>754</v>
      </c>
      <c r="H25" s="79" t="s">
        <v>755</v>
      </c>
      <c r="I25" s="79" t="s">
        <v>283</v>
      </c>
      <c r="K25" s="79" t="s">
        <v>756</v>
      </c>
    </row>
    <row r="26" spans="1:12" ht="303.75" customHeight="1" x14ac:dyDescent="0.25">
      <c r="A26" s="176"/>
      <c r="B26" s="184"/>
      <c r="C26" s="79">
        <v>5.4</v>
      </c>
      <c r="D26" s="79" t="s">
        <v>757</v>
      </c>
      <c r="E26" s="79" t="s">
        <v>250</v>
      </c>
      <c r="F26" s="147" t="s">
        <v>758</v>
      </c>
      <c r="G26" s="65">
        <v>8927600</v>
      </c>
      <c r="H26" s="79" t="s">
        <v>303</v>
      </c>
      <c r="J26" s="78"/>
      <c r="K26" s="79" t="s">
        <v>721</v>
      </c>
      <c r="L26" s="147"/>
    </row>
    <row r="27" spans="1:12" ht="409.5" x14ac:dyDescent="0.25">
      <c r="A27" s="176"/>
      <c r="B27" s="184"/>
      <c r="C27" s="79">
        <v>5.5</v>
      </c>
      <c r="D27" s="79" t="s">
        <v>759</v>
      </c>
      <c r="E27" s="79" t="s">
        <v>250</v>
      </c>
      <c r="F27" s="79" t="s">
        <v>2106</v>
      </c>
      <c r="G27" s="147" t="s">
        <v>760</v>
      </c>
      <c r="H27" s="65" t="s">
        <v>705</v>
      </c>
      <c r="I27" s="79" t="s">
        <v>283</v>
      </c>
      <c r="J27" s="78"/>
      <c r="K27" s="79" t="s">
        <v>721</v>
      </c>
      <c r="L27" s="147"/>
    </row>
  </sheetData>
  <mergeCells count="16">
    <mergeCell ref="A18:A22"/>
    <mergeCell ref="B18:B22"/>
    <mergeCell ref="A23:A27"/>
    <mergeCell ref="B23:B27"/>
    <mergeCell ref="A5:A7"/>
    <mergeCell ref="B5:B7"/>
    <mergeCell ref="A8:A12"/>
    <mergeCell ref="B8:B12"/>
    <mergeCell ref="A13:A17"/>
    <mergeCell ref="B13:B17"/>
    <mergeCell ref="A1:K1"/>
    <mergeCell ref="A2:K2"/>
    <mergeCell ref="A3:B3"/>
    <mergeCell ref="C3:K3"/>
    <mergeCell ref="A4:B4"/>
    <mergeCell ref="C4:D4"/>
  </mergeCells>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35" workbookViewId="0">
      <selection activeCell="F38" sqref="F38"/>
    </sheetView>
  </sheetViews>
  <sheetFormatPr defaultRowHeight="15" x14ac:dyDescent="0.25"/>
  <cols>
    <col min="1" max="1" width="3.28515625" style="82" customWidth="1"/>
    <col min="2" max="2" width="20.85546875" style="82" customWidth="1"/>
    <col min="3" max="3" width="7.7109375" style="82" customWidth="1"/>
    <col min="4" max="4" width="32.85546875" style="82" customWidth="1"/>
    <col min="5" max="5" width="13.42578125" style="82" customWidth="1"/>
    <col min="6" max="6" width="24.140625" style="82" customWidth="1"/>
    <col min="7" max="7" width="15" style="82" customWidth="1"/>
    <col min="8" max="8" width="17.7109375" style="82" customWidth="1"/>
    <col min="9" max="9" width="13.7109375" style="82" customWidth="1"/>
    <col min="10" max="10" width="14.42578125" style="82" customWidth="1"/>
    <col min="11" max="11" width="24" style="82" customWidth="1"/>
    <col min="12" max="257" width="9.140625" style="82"/>
    <col min="258" max="258" width="3.28515625" style="82" customWidth="1"/>
    <col min="259" max="259" width="16" style="82" customWidth="1"/>
    <col min="260" max="260" width="5" style="82" customWidth="1"/>
    <col min="261" max="261" width="19" style="82" customWidth="1"/>
    <col min="262" max="262" width="14.7109375" style="82" customWidth="1"/>
    <col min="263" max="263" width="15.7109375" style="82" customWidth="1"/>
    <col min="264" max="264" width="11.85546875" style="82" customWidth="1"/>
    <col min="265" max="265" width="14.28515625" style="82" customWidth="1"/>
    <col min="266" max="266" width="15" style="82" customWidth="1"/>
    <col min="267" max="267" width="15.7109375" style="82" customWidth="1"/>
    <col min="268" max="513" width="9.140625" style="82"/>
    <col min="514" max="514" width="3.28515625" style="82" customWidth="1"/>
    <col min="515" max="515" width="16" style="82" customWidth="1"/>
    <col min="516" max="516" width="5" style="82" customWidth="1"/>
    <col min="517" max="517" width="19" style="82" customWidth="1"/>
    <col min="518" max="518" width="14.7109375" style="82" customWidth="1"/>
    <col min="519" max="519" width="15.7109375" style="82" customWidth="1"/>
    <col min="520" max="520" width="11.85546875" style="82" customWidth="1"/>
    <col min="521" max="521" width="14.28515625" style="82" customWidth="1"/>
    <col min="522" max="522" width="15" style="82" customWidth="1"/>
    <col min="523" max="523" width="15.7109375" style="82" customWidth="1"/>
    <col min="524" max="769" width="9.140625" style="82"/>
    <col min="770" max="770" width="3.28515625" style="82" customWidth="1"/>
    <col min="771" max="771" width="16" style="82" customWidth="1"/>
    <col min="772" max="772" width="5" style="82" customWidth="1"/>
    <col min="773" max="773" width="19" style="82" customWidth="1"/>
    <col min="774" max="774" width="14.7109375" style="82" customWidth="1"/>
    <col min="775" max="775" width="15.7109375" style="82" customWidth="1"/>
    <col min="776" max="776" width="11.85546875" style="82" customWidth="1"/>
    <col min="777" max="777" width="14.28515625" style="82" customWidth="1"/>
    <col min="778" max="778" width="15" style="82" customWidth="1"/>
    <col min="779" max="779" width="15.7109375" style="82" customWidth="1"/>
    <col min="780" max="1025" width="9.140625" style="82"/>
    <col min="1026" max="1026" width="3.28515625" style="82" customWidth="1"/>
    <col min="1027" max="1027" width="16" style="82" customWidth="1"/>
    <col min="1028" max="1028" width="5" style="82" customWidth="1"/>
    <col min="1029" max="1029" width="19" style="82" customWidth="1"/>
    <col min="1030" max="1030" width="14.7109375" style="82" customWidth="1"/>
    <col min="1031" max="1031" width="15.7109375" style="82" customWidth="1"/>
    <col min="1032" max="1032" width="11.85546875" style="82" customWidth="1"/>
    <col min="1033" max="1033" width="14.28515625" style="82" customWidth="1"/>
    <col min="1034" max="1034" width="15" style="82" customWidth="1"/>
    <col min="1035" max="1035" width="15.7109375" style="82" customWidth="1"/>
    <col min="1036" max="1281" width="9.140625" style="82"/>
    <col min="1282" max="1282" width="3.28515625" style="82" customWidth="1"/>
    <col min="1283" max="1283" width="16" style="82" customWidth="1"/>
    <col min="1284" max="1284" width="5" style="82" customWidth="1"/>
    <col min="1285" max="1285" width="19" style="82" customWidth="1"/>
    <col min="1286" max="1286" width="14.7109375" style="82" customWidth="1"/>
    <col min="1287" max="1287" width="15.7109375" style="82" customWidth="1"/>
    <col min="1288" max="1288" width="11.85546875" style="82" customWidth="1"/>
    <col min="1289" max="1289" width="14.28515625" style="82" customWidth="1"/>
    <col min="1290" max="1290" width="15" style="82" customWidth="1"/>
    <col min="1291" max="1291" width="15.7109375" style="82" customWidth="1"/>
    <col min="1292" max="1537" width="9.140625" style="82"/>
    <col min="1538" max="1538" width="3.28515625" style="82" customWidth="1"/>
    <col min="1539" max="1539" width="16" style="82" customWidth="1"/>
    <col min="1540" max="1540" width="5" style="82" customWidth="1"/>
    <col min="1541" max="1541" width="19" style="82" customWidth="1"/>
    <col min="1542" max="1542" width="14.7109375" style="82" customWidth="1"/>
    <col min="1543" max="1543" width="15.7109375" style="82" customWidth="1"/>
    <col min="1544" max="1544" width="11.85546875" style="82" customWidth="1"/>
    <col min="1545" max="1545" width="14.28515625" style="82" customWidth="1"/>
    <col min="1546" max="1546" width="15" style="82" customWidth="1"/>
    <col min="1547" max="1547" width="15.7109375" style="82" customWidth="1"/>
    <col min="1548" max="1793" width="9.140625" style="82"/>
    <col min="1794" max="1794" width="3.28515625" style="82" customWidth="1"/>
    <col min="1795" max="1795" width="16" style="82" customWidth="1"/>
    <col min="1796" max="1796" width="5" style="82" customWidth="1"/>
    <col min="1797" max="1797" width="19" style="82" customWidth="1"/>
    <col min="1798" max="1798" width="14.7109375" style="82" customWidth="1"/>
    <col min="1799" max="1799" width="15.7109375" style="82" customWidth="1"/>
    <col min="1800" max="1800" width="11.85546875" style="82" customWidth="1"/>
    <col min="1801" max="1801" width="14.28515625" style="82" customWidth="1"/>
    <col min="1802" max="1802" width="15" style="82" customWidth="1"/>
    <col min="1803" max="1803" width="15.7109375" style="82" customWidth="1"/>
    <col min="1804" max="2049" width="9.140625" style="82"/>
    <col min="2050" max="2050" width="3.28515625" style="82" customWidth="1"/>
    <col min="2051" max="2051" width="16" style="82" customWidth="1"/>
    <col min="2052" max="2052" width="5" style="82" customWidth="1"/>
    <col min="2053" max="2053" width="19" style="82" customWidth="1"/>
    <col min="2054" max="2054" width="14.7109375" style="82" customWidth="1"/>
    <col min="2055" max="2055" width="15.7109375" style="82" customWidth="1"/>
    <col min="2056" max="2056" width="11.85546875" style="82" customWidth="1"/>
    <col min="2057" max="2057" width="14.28515625" style="82" customWidth="1"/>
    <col min="2058" max="2058" width="15" style="82" customWidth="1"/>
    <col min="2059" max="2059" width="15.7109375" style="82" customWidth="1"/>
    <col min="2060" max="2305" width="9.140625" style="82"/>
    <col min="2306" max="2306" width="3.28515625" style="82" customWidth="1"/>
    <col min="2307" max="2307" width="16" style="82" customWidth="1"/>
    <col min="2308" max="2308" width="5" style="82" customWidth="1"/>
    <col min="2309" max="2309" width="19" style="82" customWidth="1"/>
    <col min="2310" max="2310" width="14.7109375" style="82" customWidth="1"/>
    <col min="2311" max="2311" width="15.7109375" style="82" customWidth="1"/>
    <col min="2312" max="2312" width="11.85546875" style="82" customWidth="1"/>
    <col min="2313" max="2313" width="14.28515625" style="82" customWidth="1"/>
    <col min="2314" max="2314" width="15" style="82" customWidth="1"/>
    <col min="2315" max="2315" width="15.7109375" style="82" customWidth="1"/>
    <col min="2316" max="2561" width="9.140625" style="82"/>
    <col min="2562" max="2562" width="3.28515625" style="82" customWidth="1"/>
    <col min="2563" max="2563" width="16" style="82" customWidth="1"/>
    <col min="2564" max="2564" width="5" style="82" customWidth="1"/>
    <col min="2565" max="2565" width="19" style="82" customWidth="1"/>
    <col min="2566" max="2566" width="14.7109375" style="82" customWidth="1"/>
    <col min="2567" max="2567" width="15.7109375" style="82" customWidth="1"/>
    <col min="2568" max="2568" width="11.85546875" style="82" customWidth="1"/>
    <col min="2569" max="2569" width="14.28515625" style="82" customWidth="1"/>
    <col min="2570" max="2570" width="15" style="82" customWidth="1"/>
    <col min="2571" max="2571" width="15.7109375" style="82" customWidth="1"/>
    <col min="2572" max="2817" width="9.140625" style="82"/>
    <col min="2818" max="2818" width="3.28515625" style="82" customWidth="1"/>
    <col min="2819" max="2819" width="16" style="82" customWidth="1"/>
    <col min="2820" max="2820" width="5" style="82" customWidth="1"/>
    <col min="2821" max="2821" width="19" style="82" customWidth="1"/>
    <col min="2822" max="2822" width="14.7109375" style="82" customWidth="1"/>
    <col min="2823" max="2823" width="15.7109375" style="82" customWidth="1"/>
    <col min="2824" max="2824" width="11.85546875" style="82" customWidth="1"/>
    <col min="2825" max="2825" width="14.28515625" style="82" customWidth="1"/>
    <col min="2826" max="2826" width="15" style="82" customWidth="1"/>
    <col min="2827" max="2827" width="15.7109375" style="82" customWidth="1"/>
    <col min="2828" max="3073" width="9.140625" style="82"/>
    <col min="3074" max="3074" width="3.28515625" style="82" customWidth="1"/>
    <col min="3075" max="3075" width="16" style="82" customWidth="1"/>
    <col min="3076" max="3076" width="5" style="82" customWidth="1"/>
    <col min="3077" max="3077" width="19" style="82" customWidth="1"/>
    <col min="3078" max="3078" width="14.7109375" style="82" customWidth="1"/>
    <col min="3079" max="3079" width="15.7109375" style="82" customWidth="1"/>
    <col min="3080" max="3080" width="11.85546875" style="82" customWidth="1"/>
    <col min="3081" max="3081" width="14.28515625" style="82" customWidth="1"/>
    <col min="3082" max="3082" width="15" style="82" customWidth="1"/>
    <col min="3083" max="3083" width="15.7109375" style="82" customWidth="1"/>
    <col min="3084" max="3329" width="9.140625" style="82"/>
    <col min="3330" max="3330" width="3.28515625" style="82" customWidth="1"/>
    <col min="3331" max="3331" width="16" style="82" customWidth="1"/>
    <col min="3332" max="3332" width="5" style="82" customWidth="1"/>
    <col min="3333" max="3333" width="19" style="82" customWidth="1"/>
    <col min="3334" max="3334" width="14.7109375" style="82" customWidth="1"/>
    <col min="3335" max="3335" width="15.7109375" style="82" customWidth="1"/>
    <col min="3336" max="3336" width="11.85546875" style="82" customWidth="1"/>
    <col min="3337" max="3337" width="14.28515625" style="82" customWidth="1"/>
    <col min="3338" max="3338" width="15" style="82" customWidth="1"/>
    <col min="3339" max="3339" width="15.7109375" style="82" customWidth="1"/>
    <col min="3340" max="3585" width="9.140625" style="82"/>
    <col min="3586" max="3586" width="3.28515625" style="82" customWidth="1"/>
    <col min="3587" max="3587" width="16" style="82" customWidth="1"/>
    <col min="3588" max="3588" width="5" style="82" customWidth="1"/>
    <col min="3589" max="3589" width="19" style="82" customWidth="1"/>
    <col min="3590" max="3590" width="14.7109375" style="82" customWidth="1"/>
    <col min="3591" max="3591" width="15.7109375" style="82" customWidth="1"/>
    <col min="3592" max="3592" width="11.85546875" style="82" customWidth="1"/>
    <col min="3593" max="3593" width="14.28515625" style="82" customWidth="1"/>
    <col min="3594" max="3594" width="15" style="82" customWidth="1"/>
    <col min="3595" max="3595" width="15.7109375" style="82" customWidth="1"/>
    <col min="3596" max="3841" width="9.140625" style="82"/>
    <col min="3842" max="3842" width="3.28515625" style="82" customWidth="1"/>
    <col min="3843" max="3843" width="16" style="82" customWidth="1"/>
    <col min="3844" max="3844" width="5" style="82" customWidth="1"/>
    <col min="3845" max="3845" width="19" style="82" customWidth="1"/>
    <col min="3846" max="3846" width="14.7109375" style="82" customWidth="1"/>
    <col min="3847" max="3847" width="15.7109375" style="82" customWidth="1"/>
    <col min="3848" max="3848" width="11.85546875" style="82" customWidth="1"/>
    <col min="3849" max="3849" width="14.28515625" style="82" customWidth="1"/>
    <col min="3850" max="3850" width="15" style="82" customWidth="1"/>
    <col min="3851" max="3851" width="15.7109375" style="82" customWidth="1"/>
    <col min="3852" max="4097" width="9.140625" style="82"/>
    <col min="4098" max="4098" width="3.28515625" style="82" customWidth="1"/>
    <col min="4099" max="4099" width="16" style="82" customWidth="1"/>
    <col min="4100" max="4100" width="5" style="82" customWidth="1"/>
    <col min="4101" max="4101" width="19" style="82" customWidth="1"/>
    <col min="4102" max="4102" width="14.7109375" style="82" customWidth="1"/>
    <col min="4103" max="4103" width="15.7109375" style="82" customWidth="1"/>
    <col min="4104" max="4104" width="11.85546875" style="82" customWidth="1"/>
    <col min="4105" max="4105" width="14.28515625" style="82" customWidth="1"/>
    <col min="4106" max="4106" width="15" style="82" customWidth="1"/>
    <col min="4107" max="4107" width="15.7109375" style="82" customWidth="1"/>
    <col min="4108" max="4353" width="9.140625" style="82"/>
    <col min="4354" max="4354" width="3.28515625" style="82" customWidth="1"/>
    <col min="4355" max="4355" width="16" style="82" customWidth="1"/>
    <col min="4356" max="4356" width="5" style="82" customWidth="1"/>
    <col min="4357" max="4357" width="19" style="82" customWidth="1"/>
    <col min="4358" max="4358" width="14.7109375" style="82" customWidth="1"/>
    <col min="4359" max="4359" width="15.7109375" style="82" customWidth="1"/>
    <col min="4360" max="4360" width="11.85546875" style="82" customWidth="1"/>
    <col min="4361" max="4361" width="14.28515625" style="82" customWidth="1"/>
    <col min="4362" max="4362" width="15" style="82" customWidth="1"/>
    <col min="4363" max="4363" width="15.7109375" style="82" customWidth="1"/>
    <col min="4364" max="4609" width="9.140625" style="82"/>
    <col min="4610" max="4610" width="3.28515625" style="82" customWidth="1"/>
    <col min="4611" max="4611" width="16" style="82" customWidth="1"/>
    <col min="4612" max="4612" width="5" style="82" customWidth="1"/>
    <col min="4613" max="4613" width="19" style="82" customWidth="1"/>
    <col min="4614" max="4614" width="14.7109375" style="82" customWidth="1"/>
    <col min="4615" max="4615" width="15.7109375" style="82" customWidth="1"/>
    <col min="4616" max="4616" width="11.85546875" style="82" customWidth="1"/>
    <col min="4617" max="4617" width="14.28515625" style="82" customWidth="1"/>
    <col min="4618" max="4618" width="15" style="82" customWidth="1"/>
    <col min="4619" max="4619" width="15.7109375" style="82" customWidth="1"/>
    <col min="4620" max="4865" width="9.140625" style="82"/>
    <col min="4866" max="4866" width="3.28515625" style="82" customWidth="1"/>
    <col min="4867" max="4867" width="16" style="82" customWidth="1"/>
    <col min="4868" max="4868" width="5" style="82" customWidth="1"/>
    <col min="4869" max="4869" width="19" style="82" customWidth="1"/>
    <col min="4870" max="4870" width="14.7109375" style="82" customWidth="1"/>
    <col min="4871" max="4871" width="15.7109375" style="82" customWidth="1"/>
    <col min="4872" max="4872" width="11.85546875" style="82" customWidth="1"/>
    <col min="4873" max="4873" width="14.28515625" style="82" customWidth="1"/>
    <col min="4874" max="4874" width="15" style="82" customWidth="1"/>
    <col min="4875" max="4875" width="15.7109375" style="82" customWidth="1"/>
    <col min="4876" max="5121" width="9.140625" style="82"/>
    <col min="5122" max="5122" width="3.28515625" style="82" customWidth="1"/>
    <col min="5123" max="5123" width="16" style="82" customWidth="1"/>
    <col min="5124" max="5124" width="5" style="82" customWidth="1"/>
    <col min="5125" max="5125" width="19" style="82" customWidth="1"/>
    <col min="5126" max="5126" width="14.7109375" style="82" customWidth="1"/>
    <col min="5127" max="5127" width="15.7109375" style="82" customWidth="1"/>
    <col min="5128" max="5128" width="11.85546875" style="82" customWidth="1"/>
    <col min="5129" max="5129" width="14.28515625" style="82" customWidth="1"/>
    <col min="5130" max="5130" width="15" style="82" customWidth="1"/>
    <col min="5131" max="5131" width="15.7109375" style="82" customWidth="1"/>
    <col min="5132" max="5377" width="9.140625" style="82"/>
    <col min="5378" max="5378" width="3.28515625" style="82" customWidth="1"/>
    <col min="5379" max="5379" width="16" style="82" customWidth="1"/>
    <col min="5380" max="5380" width="5" style="82" customWidth="1"/>
    <col min="5381" max="5381" width="19" style="82" customWidth="1"/>
    <col min="5382" max="5382" width="14.7109375" style="82" customWidth="1"/>
    <col min="5383" max="5383" width="15.7109375" style="82" customWidth="1"/>
    <col min="5384" max="5384" width="11.85546875" style="82" customWidth="1"/>
    <col min="5385" max="5385" width="14.28515625" style="82" customWidth="1"/>
    <col min="5386" max="5386" width="15" style="82" customWidth="1"/>
    <col min="5387" max="5387" width="15.7109375" style="82" customWidth="1"/>
    <col min="5388" max="5633" width="9.140625" style="82"/>
    <col min="5634" max="5634" width="3.28515625" style="82" customWidth="1"/>
    <col min="5635" max="5635" width="16" style="82" customWidth="1"/>
    <col min="5636" max="5636" width="5" style="82" customWidth="1"/>
    <col min="5637" max="5637" width="19" style="82" customWidth="1"/>
    <col min="5638" max="5638" width="14.7109375" style="82" customWidth="1"/>
    <col min="5639" max="5639" width="15.7109375" style="82" customWidth="1"/>
    <col min="5640" max="5640" width="11.85546875" style="82" customWidth="1"/>
    <col min="5641" max="5641" width="14.28515625" style="82" customWidth="1"/>
    <col min="5642" max="5642" width="15" style="82" customWidth="1"/>
    <col min="5643" max="5643" width="15.7109375" style="82" customWidth="1"/>
    <col min="5644" max="5889" width="9.140625" style="82"/>
    <col min="5890" max="5890" width="3.28515625" style="82" customWidth="1"/>
    <col min="5891" max="5891" width="16" style="82" customWidth="1"/>
    <col min="5892" max="5892" width="5" style="82" customWidth="1"/>
    <col min="5893" max="5893" width="19" style="82" customWidth="1"/>
    <col min="5894" max="5894" width="14.7109375" style="82" customWidth="1"/>
    <col min="5895" max="5895" width="15.7109375" style="82" customWidth="1"/>
    <col min="5896" max="5896" width="11.85546875" style="82" customWidth="1"/>
    <col min="5897" max="5897" width="14.28515625" style="82" customWidth="1"/>
    <col min="5898" max="5898" width="15" style="82" customWidth="1"/>
    <col min="5899" max="5899" width="15.7109375" style="82" customWidth="1"/>
    <col min="5900" max="6145" width="9.140625" style="82"/>
    <col min="6146" max="6146" width="3.28515625" style="82" customWidth="1"/>
    <col min="6147" max="6147" width="16" style="82" customWidth="1"/>
    <col min="6148" max="6148" width="5" style="82" customWidth="1"/>
    <col min="6149" max="6149" width="19" style="82" customWidth="1"/>
    <col min="6150" max="6150" width="14.7109375" style="82" customWidth="1"/>
    <col min="6151" max="6151" width="15.7109375" style="82" customWidth="1"/>
    <col min="6152" max="6152" width="11.85546875" style="82" customWidth="1"/>
    <col min="6153" max="6153" width="14.28515625" style="82" customWidth="1"/>
    <col min="6154" max="6154" width="15" style="82" customWidth="1"/>
    <col min="6155" max="6155" width="15.7109375" style="82" customWidth="1"/>
    <col min="6156" max="6401" width="9.140625" style="82"/>
    <col min="6402" max="6402" width="3.28515625" style="82" customWidth="1"/>
    <col min="6403" max="6403" width="16" style="82" customWidth="1"/>
    <col min="6404" max="6404" width="5" style="82" customWidth="1"/>
    <col min="6405" max="6405" width="19" style="82" customWidth="1"/>
    <col min="6406" max="6406" width="14.7109375" style="82" customWidth="1"/>
    <col min="6407" max="6407" width="15.7109375" style="82" customWidth="1"/>
    <col min="6408" max="6408" width="11.85546875" style="82" customWidth="1"/>
    <col min="6409" max="6409" width="14.28515625" style="82" customWidth="1"/>
    <col min="6410" max="6410" width="15" style="82" customWidth="1"/>
    <col min="6411" max="6411" width="15.7109375" style="82" customWidth="1"/>
    <col min="6412" max="6657" width="9.140625" style="82"/>
    <col min="6658" max="6658" width="3.28515625" style="82" customWidth="1"/>
    <col min="6659" max="6659" width="16" style="82" customWidth="1"/>
    <col min="6660" max="6660" width="5" style="82" customWidth="1"/>
    <col min="6661" max="6661" width="19" style="82" customWidth="1"/>
    <col min="6662" max="6662" width="14.7109375" style="82" customWidth="1"/>
    <col min="6663" max="6663" width="15.7109375" style="82" customWidth="1"/>
    <col min="6664" max="6664" width="11.85546875" style="82" customWidth="1"/>
    <col min="6665" max="6665" width="14.28515625" style="82" customWidth="1"/>
    <col min="6666" max="6666" width="15" style="82" customWidth="1"/>
    <col min="6667" max="6667" width="15.7109375" style="82" customWidth="1"/>
    <col min="6668" max="6913" width="9.140625" style="82"/>
    <col min="6914" max="6914" width="3.28515625" style="82" customWidth="1"/>
    <col min="6915" max="6915" width="16" style="82" customWidth="1"/>
    <col min="6916" max="6916" width="5" style="82" customWidth="1"/>
    <col min="6917" max="6917" width="19" style="82" customWidth="1"/>
    <col min="6918" max="6918" width="14.7109375" style="82" customWidth="1"/>
    <col min="6919" max="6919" width="15.7109375" style="82" customWidth="1"/>
    <col min="6920" max="6920" width="11.85546875" style="82" customWidth="1"/>
    <col min="6921" max="6921" width="14.28515625" style="82" customWidth="1"/>
    <col min="6922" max="6922" width="15" style="82" customWidth="1"/>
    <col min="6923" max="6923" width="15.7109375" style="82" customWidth="1"/>
    <col min="6924" max="7169" width="9.140625" style="82"/>
    <col min="7170" max="7170" width="3.28515625" style="82" customWidth="1"/>
    <col min="7171" max="7171" width="16" style="82" customWidth="1"/>
    <col min="7172" max="7172" width="5" style="82" customWidth="1"/>
    <col min="7173" max="7173" width="19" style="82" customWidth="1"/>
    <col min="7174" max="7174" width="14.7109375" style="82" customWidth="1"/>
    <col min="7175" max="7175" width="15.7109375" style="82" customWidth="1"/>
    <col min="7176" max="7176" width="11.85546875" style="82" customWidth="1"/>
    <col min="7177" max="7177" width="14.28515625" style="82" customWidth="1"/>
    <col min="7178" max="7178" width="15" style="82" customWidth="1"/>
    <col min="7179" max="7179" width="15.7109375" style="82" customWidth="1"/>
    <col min="7180" max="7425" width="9.140625" style="82"/>
    <col min="7426" max="7426" width="3.28515625" style="82" customWidth="1"/>
    <col min="7427" max="7427" width="16" style="82" customWidth="1"/>
    <col min="7428" max="7428" width="5" style="82" customWidth="1"/>
    <col min="7429" max="7429" width="19" style="82" customWidth="1"/>
    <col min="7430" max="7430" width="14.7109375" style="82" customWidth="1"/>
    <col min="7431" max="7431" width="15.7109375" style="82" customWidth="1"/>
    <col min="7432" max="7432" width="11.85546875" style="82" customWidth="1"/>
    <col min="7433" max="7433" width="14.28515625" style="82" customWidth="1"/>
    <col min="7434" max="7434" width="15" style="82" customWidth="1"/>
    <col min="7435" max="7435" width="15.7109375" style="82" customWidth="1"/>
    <col min="7436" max="7681" width="9.140625" style="82"/>
    <col min="7682" max="7682" width="3.28515625" style="82" customWidth="1"/>
    <col min="7683" max="7683" width="16" style="82" customWidth="1"/>
    <col min="7684" max="7684" width="5" style="82" customWidth="1"/>
    <col min="7685" max="7685" width="19" style="82" customWidth="1"/>
    <col min="7686" max="7686" width="14.7109375" style="82" customWidth="1"/>
    <col min="7687" max="7687" width="15.7109375" style="82" customWidth="1"/>
    <col min="7688" max="7688" width="11.85546875" style="82" customWidth="1"/>
    <col min="7689" max="7689" width="14.28515625" style="82" customWidth="1"/>
    <col min="7690" max="7690" width="15" style="82" customWidth="1"/>
    <col min="7691" max="7691" width="15.7109375" style="82" customWidth="1"/>
    <col min="7692" max="7937" width="9.140625" style="82"/>
    <col min="7938" max="7938" width="3.28515625" style="82" customWidth="1"/>
    <col min="7939" max="7939" width="16" style="82" customWidth="1"/>
    <col min="7940" max="7940" width="5" style="82" customWidth="1"/>
    <col min="7941" max="7941" width="19" style="82" customWidth="1"/>
    <col min="7942" max="7942" width="14.7109375" style="82" customWidth="1"/>
    <col min="7943" max="7943" width="15.7109375" style="82" customWidth="1"/>
    <col min="7944" max="7944" width="11.85546875" style="82" customWidth="1"/>
    <col min="7945" max="7945" width="14.28515625" style="82" customWidth="1"/>
    <col min="7946" max="7946" width="15" style="82" customWidth="1"/>
    <col min="7947" max="7947" width="15.7109375" style="82" customWidth="1"/>
    <col min="7948" max="8193" width="9.140625" style="82"/>
    <col min="8194" max="8194" width="3.28515625" style="82" customWidth="1"/>
    <col min="8195" max="8195" width="16" style="82" customWidth="1"/>
    <col min="8196" max="8196" width="5" style="82" customWidth="1"/>
    <col min="8197" max="8197" width="19" style="82" customWidth="1"/>
    <col min="8198" max="8198" width="14.7109375" style="82" customWidth="1"/>
    <col min="8199" max="8199" width="15.7109375" style="82" customWidth="1"/>
    <col min="8200" max="8200" width="11.85546875" style="82" customWidth="1"/>
    <col min="8201" max="8201" width="14.28515625" style="82" customWidth="1"/>
    <col min="8202" max="8202" width="15" style="82" customWidth="1"/>
    <col min="8203" max="8203" width="15.7109375" style="82" customWidth="1"/>
    <col min="8204" max="8449" width="9.140625" style="82"/>
    <col min="8450" max="8450" width="3.28515625" style="82" customWidth="1"/>
    <col min="8451" max="8451" width="16" style="82" customWidth="1"/>
    <col min="8452" max="8452" width="5" style="82" customWidth="1"/>
    <col min="8453" max="8453" width="19" style="82" customWidth="1"/>
    <col min="8454" max="8454" width="14.7109375" style="82" customWidth="1"/>
    <col min="8455" max="8455" width="15.7109375" style="82" customWidth="1"/>
    <col min="8456" max="8456" width="11.85546875" style="82" customWidth="1"/>
    <col min="8457" max="8457" width="14.28515625" style="82" customWidth="1"/>
    <col min="8458" max="8458" width="15" style="82" customWidth="1"/>
    <col min="8459" max="8459" width="15.7109375" style="82" customWidth="1"/>
    <col min="8460" max="8705" width="9.140625" style="82"/>
    <col min="8706" max="8706" width="3.28515625" style="82" customWidth="1"/>
    <col min="8707" max="8707" width="16" style="82" customWidth="1"/>
    <col min="8708" max="8708" width="5" style="82" customWidth="1"/>
    <col min="8709" max="8709" width="19" style="82" customWidth="1"/>
    <col min="8710" max="8710" width="14.7109375" style="82" customWidth="1"/>
    <col min="8711" max="8711" width="15.7109375" style="82" customWidth="1"/>
    <col min="8712" max="8712" width="11.85546875" style="82" customWidth="1"/>
    <col min="8713" max="8713" width="14.28515625" style="82" customWidth="1"/>
    <col min="8714" max="8714" width="15" style="82" customWidth="1"/>
    <col min="8715" max="8715" width="15.7109375" style="82" customWidth="1"/>
    <col min="8716" max="8961" width="9.140625" style="82"/>
    <col min="8962" max="8962" width="3.28515625" style="82" customWidth="1"/>
    <col min="8963" max="8963" width="16" style="82" customWidth="1"/>
    <col min="8964" max="8964" width="5" style="82" customWidth="1"/>
    <col min="8965" max="8965" width="19" style="82" customWidth="1"/>
    <col min="8966" max="8966" width="14.7109375" style="82" customWidth="1"/>
    <col min="8967" max="8967" width="15.7109375" style="82" customWidth="1"/>
    <col min="8968" max="8968" width="11.85546875" style="82" customWidth="1"/>
    <col min="8969" max="8969" width="14.28515625" style="82" customWidth="1"/>
    <col min="8970" max="8970" width="15" style="82" customWidth="1"/>
    <col min="8971" max="8971" width="15.7109375" style="82" customWidth="1"/>
    <col min="8972" max="9217" width="9.140625" style="82"/>
    <col min="9218" max="9218" width="3.28515625" style="82" customWidth="1"/>
    <col min="9219" max="9219" width="16" style="82" customWidth="1"/>
    <col min="9220" max="9220" width="5" style="82" customWidth="1"/>
    <col min="9221" max="9221" width="19" style="82" customWidth="1"/>
    <col min="9222" max="9222" width="14.7109375" style="82" customWidth="1"/>
    <col min="9223" max="9223" width="15.7109375" style="82" customWidth="1"/>
    <col min="9224" max="9224" width="11.85546875" style="82" customWidth="1"/>
    <col min="9225" max="9225" width="14.28515625" style="82" customWidth="1"/>
    <col min="9226" max="9226" width="15" style="82" customWidth="1"/>
    <col min="9227" max="9227" width="15.7109375" style="82" customWidth="1"/>
    <col min="9228" max="9473" width="9.140625" style="82"/>
    <col min="9474" max="9474" width="3.28515625" style="82" customWidth="1"/>
    <col min="9475" max="9475" width="16" style="82" customWidth="1"/>
    <col min="9476" max="9476" width="5" style="82" customWidth="1"/>
    <col min="9477" max="9477" width="19" style="82" customWidth="1"/>
    <col min="9478" max="9478" width="14.7109375" style="82" customWidth="1"/>
    <col min="9479" max="9479" width="15.7109375" style="82" customWidth="1"/>
    <col min="9480" max="9480" width="11.85546875" style="82" customWidth="1"/>
    <col min="9481" max="9481" width="14.28515625" style="82" customWidth="1"/>
    <col min="9482" max="9482" width="15" style="82" customWidth="1"/>
    <col min="9483" max="9483" width="15.7109375" style="82" customWidth="1"/>
    <col min="9484" max="9729" width="9.140625" style="82"/>
    <col min="9730" max="9730" width="3.28515625" style="82" customWidth="1"/>
    <col min="9731" max="9731" width="16" style="82" customWidth="1"/>
    <col min="9732" max="9732" width="5" style="82" customWidth="1"/>
    <col min="9733" max="9733" width="19" style="82" customWidth="1"/>
    <col min="9734" max="9734" width="14.7109375" style="82" customWidth="1"/>
    <col min="9735" max="9735" width="15.7109375" style="82" customWidth="1"/>
    <col min="9736" max="9736" width="11.85546875" style="82" customWidth="1"/>
    <col min="9737" max="9737" width="14.28515625" style="82" customWidth="1"/>
    <col min="9738" max="9738" width="15" style="82" customWidth="1"/>
    <col min="9739" max="9739" width="15.7109375" style="82" customWidth="1"/>
    <col min="9740" max="9985" width="9.140625" style="82"/>
    <col min="9986" max="9986" width="3.28515625" style="82" customWidth="1"/>
    <col min="9987" max="9987" width="16" style="82" customWidth="1"/>
    <col min="9988" max="9988" width="5" style="82" customWidth="1"/>
    <col min="9989" max="9989" width="19" style="82" customWidth="1"/>
    <col min="9990" max="9990" width="14.7109375" style="82" customWidth="1"/>
    <col min="9991" max="9991" width="15.7109375" style="82" customWidth="1"/>
    <col min="9992" max="9992" width="11.85546875" style="82" customWidth="1"/>
    <col min="9993" max="9993" width="14.28515625" style="82" customWidth="1"/>
    <col min="9994" max="9994" width="15" style="82" customWidth="1"/>
    <col min="9995" max="9995" width="15.7109375" style="82" customWidth="1"/>
    <col min="9996" max="10241" width="9.140625" style="82"/>
    <col min="10242" max="10242" width="3.28515625" style="82" customWidth="1"/>
    <col min="10243" max="10243" width="16" style="82" customWidth="1"/>
    <col min="10244" max="10244" width="5" style="82" customWidth="1"/>
    <col min="10245" max="10245" width="19" style="82" customWidth="1"/>
    <col min="10246" max="10246" width="14.7109375" style="82" customWidth="1"/>
    <col min="10247" max="10247" width="15.7109375" style="82" customWidth="1"/>
    <col min="10248" max="10248" width="11.85546875" style="82" customWidth="1"/>
    <col min="10249" max="10249" width="14.28515625" style="82" customWidth="1"/>
    <col min="10250" max="10250" width="15" style="82" customWidth="1"/>
    <col min="10251" max="10251" width="15.7109375" style="82" customWidth="1"/>
    <col min="10252" max="10497" width="9.140625" style="82"/>
    <col min="10498" max="10498" width="3.28515625" style="82" customWidth="1"/>
    <col min="10499" max="10499" width="16" style="82" customWidth="1"/>
    <col min="10500" max="10500" width="5" style="82" customWidth="1"/>
    <col min="10501" max="10501" width="19" style="82" customWidth="1"/>
    <col min="10502" max="10502" width="14.7109375" style="82" customWidth="1"/>
    <col min="10503" max="10503" width="15.7109375" style="82" customWidth="1"/>
    <col min="10504" max="10504" width="11.85546875" style="82" customWidth="1"/>
    <col min="10505" max="10505" width="14.28515625" style="82" customWidth="1"/>
    <col min="10506" max="10506" width="15" style="82" customWidth="1"/>
    <col min="10507" max="10507" width="15.7109375" style="82" customWidth="1"/>
    <col min="10508" max="10753" width="9.140625" style="82"/>
    <col min="10754" max="10754" width="3.28515625" style="82" customWidth="1"/>
    <col min="10755" max="10755" width="16" style="82" customWidth="1"/>
    <col min="10756" max="10756" width="5" style="82" customWidth="1"/>
    <col min="10757" max="10757" width="19" style="82" customWidth="1"/>
    <col min="10758" max="10758" width="14.7109375" style="82" customWidth="1"/>
    <col min="10759" max="10759" width="15.7109375" style="82" customWidth="1"/>
    <col min="10760" max="10760" width="11.85546875" style="82" customWidth="1"/>
    <col min="10761" max="10761" width="14.28515625" style="82" customWidth="1"/>
    <col min="10762" max="10762" width="15" style="82" customWidth="1"/>
    <col min="10763" max="10763" width="15.7109375" style="82" customWidth="1"/>
    <col min="10764" max="11009" width="9.140625" style="82"/>
    <col min="11010" max="11010" width="3.28515625" style="82" customWidth="1"/>
    <col min="11011" max="11011" width="16" style="82" customWidth="1"/>
    <col min="11012" max="11012" width="5" style="82" customWidth="1"/>
    <col min="11013" max="11013" width="19" style="82" customWidth="1"/>
    <col min="11014" max="11014" width="14.7109375" style="82" customWidth="1"/>
    <col min="11015" max="11015" width="15.7109375" style="82" customWidth="1"/>
    <col min="11016" max="11016" width="11.85546875" style="82" customWidth="1"/>
    <col min="11017" max="11017" width="14.28515625" style="82" customWidth="1"/>
    <col min="11018" max="11018" width="15" style="82" customWidth="1"/>
    <col min="11019" max="11019" width="15.7109375" style="82" customWidth="1"/>
    <col min="11020" max="11265" width="9.140625" style="82"/>
    <col min="11266" max="11266" width="3.28515625" style="82" customWidth="1"/>
    <col min="11267" max="11267" width="16" style="82" customWidth="1"/>
    <col min="11268" max="11268" width="5" style="82" customWidth="1"/>
    <col min="11269" max="11269" width="19" style="82" customWidth="1"/>
    <col min="11270" max="11270" width="14.7109375" style="82" customWidth="1"/>
    <col min="11271" max="11271" width="15.7109375" style="82" customWidth="1"/>
    <col min="11272" max="11272" width="11.85546875" style="82" customWidth="1"/>
    <col min="11273" max="11273" width="14.28515625" style="82" customWidth="1"/>
    <col min="11274" max="11274" width="15" style="82" customWidth="1"/>
    <col min="11275" max="11275" width="15.7109375" style="82" customWidth="1"/>
    <col min="11276" max="11521" width="9.140625" style="82"/>
    <col min="11522" max="11522" width="3.28515625" style="82" customWidth="1"/>
    <col min="11523" max="11523" width="16" style="82" customWidth="1"/>
    <col min="11524" max="11524" width="5" style="82" customWidth="1"/>
    <col min="11525" max="11525" width="19" style="82" customWidth="1"/>
    <col min="11526" max="11526" width="14.7109375" style="82" customWidth="1"/>
    <col min="11527" max="11527" width="15.7109375" style="82" customWidth="1"/>
    <col min="11528" max="11528" width="11.85546875" style="82" customWidth="1"/>
    <col min="11529" max="11529" width="14.28515625" style="82" customWidth="1"/>
    <col min="11530" max="11530" width="15" style="82" customWidth="1"/>
    <col min="11531" max="11531" width="15.7109375" style="82" customWidth="1"/>
    <col min="11532" max="11777" width="9.140625" style="82"/>
    <col min="11778" max="11778" width="3.28515625" style="82" customWidth="1"/>
    <col min="11779" max="11779" width="16" style="82" customWidth="1"/>
    <col min="11780" max="11780" width="5" style="82" customWidth="1"/>
    <col min="11781" max="11781" width="19" style="82" customWidth="1"/>
    <col min="11782" max="11782" width="14.7109375" style="82" customWidth="1"/>
    <col min="11783" max="11783" width="15.7109375" style="82" customWidth="1"/>
    <col min="11784" max="11784" width="11.85546875" style="82" customWidth="1"/>
    <col min="11785" max="11785" width="14.28515625" style="82" customWidth="1"/>
    <col min="11786" max="11786" width="15" style="82" customWidth="1"/>
    <col min="11787" max="11787" width="15.7109375" style="82" customWidth="1"/>
    <col min="11788" max="12033" width="9.140625" style="82"/>
    <col min="12034" max="12034" width="3.28515625" style="82" customWidth="1"/>
    <col min="12035" max="12035" width="16" style="82" customWidth="1"/>
    <col min="12036" max="12036" width="5" style="82" customWidth="1"/>
    <col min="12037" max="12037" width="19" style="82" customWidth="1"/>
    <col min="12038" max="12038" width="14.7109375" style="82" customWidth="1"/>
    <col min="12039" max="12039" width="15.7109375" style="82" customWidth="1"/>
    <col min="12040" max="12040" width="11.85546875" style="82" customWidth="1"/>
    <col min="12041" max="12041" width="14.28515625" style="82" customWidth="1"/>
    <col min="12042" max="12042" width="15" style="82" customWidth="1"/>
    <col min="12043" max="12043" width="15.7109375" style="82" customWidth="1"/>
    <col min="12044" max="12289" width="9.140625" style="82"/>
    <col min="12290" max="12290" width="3.28515625" style="82" customWidth="1"/>
    <col min="12291" max="12291" width="16" style="82" customWidth="1"/>
    <col min="12292" max="12292" width="5" style="82" customWidth="1"/>
    <col min="12293" max="12293" width="19" style="82" customWidth="1"/>
    <col min="12294" max="12294" width="14.7109375" style="82" customWidth="1"/>
    <col min="12295" max="12295" width="15.7109375" style="82" customWidth="1"/>
    <col min="12296" max="12296" width="11.85546875" style="82" customWidth="1"/>
    <col min="12297" max="12297" width="14.28515625" style="82" customWidth="1"/>
    <col min="12298" max="12298" width="15" style="82" customWidth="1"/>
    <col min="12299" max="12299" width="15.7109375" style="82" customWidth="1"/>
    <col min="12300" max="12545" width="9.140625" style="82"/>
    <col min="12546" max="12546" width="3.28515625" style="82" customWidth="1"/>
    <col min="12547" max="12547" width="16" style="82" customWidth="1"/>
    <col min="12548" max="12548" width="5" style="82" customWidth="1"/>
    <col min="12549" max="12549" width="19" style="82" customWidth="1"/>
    <col min="12550" max="12550" width="14.7109375" style="82" customWidth="1"/>
    <col min="12551" max="12551" width="15.7109375" style="82" customWidth="1"/>
    <col min="12552" max="12552" width="11.85546875" style="82" customWidth="1"/>
    <col min="12553" max="12553" width="14.28515625" style="82" customWidth="1"/>
    <col min="12554" max="12554" width="15" style="82" customWidth="1"/>
    <col min="12555" max="12555" width="15.7109375" style="82" customWidth="1"/>
    <col min="12556" max="12801" width="9.140625" style="82"/>
    <col min="12802" max="12802" width="3.28515625" style="82" customWidth="1"/>
    <col min="12803" max="12803" width="16" style="82" customWidth="1"/>
    <col min="12804" max="12804" width="5" style="82" customWidth="1"/>
    <col min="12805" max="12805" width="19" style="82" customWidth="1"/>
    <col min="12806" max="12806" width="14.7109375" style="82" customWidth="1"/>
    <col min="12807" max="12807" width="15.7109375" style="82" customWidth="1"/>
    <col min="12808" max="12808" width="11.85546875" style="82" customWidth="1"/>
    <col min="12809" max="12809" width="14.28515625" style="82" customWidth="1"/>
    <col min="12810" max="12810" width="15" style="82" customWidth="1"/>
    <col min="12811" max="12811" width="15.7109375" style="82" customWidth="1"/>
    <col min="12812" max="13057" width="9.140625" style="82"/>
    <col min="13058" max="13058" width="3.28515625" style="82" customWidth="1"/>
    <col min="13059" max="13059" width="16" style="82" customWidth="1"/>
    <col min="13060" max="13060" width="5" style="82" customWidth="1"/>
    <col min="13061" max="13061" width="19" style="82" customWidth="1"/>
    <col min="13062" max="13062" width="14.7109375" style="82" customWidth="1"/>
    <col min="13063" max="13063" width="15.7109375" style="82" customWidth="1"/>
    <col min="13064" max="13064" width="11.85546875" style="82" customWidth="1"/>
    <col min="13065" max="13065" width="14.28515625" style="82" customWidth="1"/>
    <col min="13066" max="13066" width="15" style="82" customWidth="1"/>
    <col min="13067" max="13067" width="15.7109375" style="82" customWidth="1"/>
    <col min="13068" max="13313" width="9.140625" style="82"/>
    <col min="13314" max="13314" width="3.28515625" style="82" customWidth="1"/>
    <col min="13315" max="13315" width="16" style="82" customWidth="1"/>
    <col min="13316" max="13316" width="5" style="82" customWidth="1"/>
    <col min="13317" max="13317" width="19" style="82" customWidth="1"/>
    <col min="13318" max="13318" width="14.7109375" style="82" customWidth="1"/>
    <col min="13319" max="13319" width="15.7109375" style="82" customWidth="1"/>
    <col min="13320" max="13320" width="11.85546875" style="82" customWidth="1"/>
    <col min="13321" max="13321" width="14.28515625" style="82" customWidth="1"/>
    <col min="13322" max="13322" width="15" style="82" customWidth="1"/>
    <col min="13323" max="13323" width="15.7109375" style="82" customWidth="1"/>
    <col min="13324" max="13569" width="9.140625" style="82"/>
    <col min="13570" max="13570" width="3.28515625" style="82" customWidth="1"/>
    <col min="13571" max="13571" width="16" style="82" customWidth="1"/>
    <col min="13572" max="13572" width="5" style="82" customWidth="1"/>
    <col min="13573" max="13573" width="19" style="82" customWidth="1"/>
    <col min="13574" max="13574" width="14.7109375" style="82" customWidth="1"/>
    <col min="13575" max="13575" width="15.7109375" style="82" customWidth="1"/>
    <col min="13576" max="13576" width="11.85546875" style="82" customWidth="1"/>
    <col min="13577" max="13577" width="14.28515625" style="82" customWidth="1"/>
    <col min="13578" max="13578" width="15" style="82" customWidth="1"/>
    <col min="13579" max="13579" width="15.7109375" style="82" customWidth="1"/>
    <col min="13580" max="13825" width="9.140625" style="82"/>
    <col min="13826" max="13826" width="3.28515625" style="82" customWidth="1"/>
    <col min="13827" max="13827" width="16" style="82" customWidth="1"/>
    <col min="13828" max="13828" width="5" style="82" customWidth="1"/>
    <col min="13829" max="13829" width="19" style="82" customWidth="1"/>
    <col min="13830" max="13830" width="14.7109375" style="82" customWidth="1"/>
    <col min="13831" max="13831" width="15.7109375" style="82" customWidth="1"/>
    <col min="13832" max="13832" width="11.85546875" style="82" customWidth="1"/>
    <col min="13833" max="13833" width="14.28515625" style="82" customWidth="1"/>
    <col min="13834" max="13834" width="15" style="82" customWidth="1"/>
    <col min="13835" max="13835" width="15.7109375" style="82" customWidth="1"/>
    <col min="13836" max="14081" width="9.140625" style="82"/>
    <col min="14082" max="14082" width="3.28515625" style="82" customWidth="1"/>
    <col min="14083" max="14083" width="16" style="82" customWidth="1"/>
    <col min="14084" max="14084" width="5" style="82" customWidth="1"/>
    <col min="14085" max="14085" width="19" style="82" customWidth="1"/>
    <col min="14086" max="14086" width="14.7109375" style="82" customWidth="1"/>
    <col min="14087" max="14087" width="15.7109375" style="82" customWidth="1"/>
    <col min="14088" max="14088" width="11.85546875" style="82" customWidth="1"/>
    <col min="14089" max="14089" width="14.28515625" style="82" customWidth="1"/>
    <col min="14090" max="14090" width="15" style="82" customWidth="1"/>
    <col min="14091" max="14091" width="15.7109375" style="82" customWidth="1"/>
    <col min="14092" max="14337" width="9.140625" style="82"/>
    <col min="14338" max="14338" width="3.28515625" style="82" customWidth="1"/>
    <col min="14339" max="14339" width="16" style="82" customWidth="1"/>
    <col min="14340" max="14340" width="5" style="82" customWidth="1"/>
    <col min="14341" max="14341" width="19" style="82" customWidth="1"/>
    <col min="14342" max="14342" width="14.7109375" style="82" customWidth="1"/>
    <col min="14343" max="14343" width="15.7109375" style="82" customWidth="1"/>
    <col min="14344" max="14344" width="11.85546875" style="82" customWidth="1"/>
    <col min="14345" max="14345" width="14.28515625" style="82" customWidth="1"/>
    <col min="14346" max="14346" width="15" style="82" customWidth="1"/>
    <col min="14347" max="14347" width="15.7109375" style="82" customWidth="1"/>
    <col min="14348" max="14593" width="9.140625" style="82"/>
    <col min="14594" max="14594" width="3.28515625" style="82" customWidth="1"/>
    <col min="14595" max="14595" width="16" style="82" customWidth="1"/>
    <col min="14596" max="14596" width="5" style="82" customWidth="1"/>
    <col min="14597" max="14597" width="19" style="82" customWidth="1"/>
    <col min="14598" max="14598" width="14.7109375" style="82" customWidth="1"/>
    <col min="14599" max="14599" width="15.7109375" style="82" customWidth="1"/>
    <col min="14600" max="14600" width="11.85546875" style="82" customWidth="1"/>
    <col min="14601" max="14601" width="14.28515625" style="82" customWidth="1"/>
    <col min="14602" max="14602" width="15" style="82" customWidth="1"/>
    <col min="14603" max="14603" width="15.7109375" style="82" customWidth="1"/>
    <col min="14604" max="14849" width="9.140625" style="82"/>
    <col min="14850" max="14850" width="3.28515625" style="82" customWidth="1"/>
    <col min="14851" max="14851" width="16" style="82" customWidth="1"/>
    <col min="14852" max="14852" width="5" style="82" customWidth="1"/>
    <col min="14853" max="14853" width="19" style="82" customWidth="1"/>
    <col min="14854" max="14854" width="14.7109375" style="82" customWidth="1"/>
    <col min="14855" max="14855" width="15.7109375" style="82" customWidth="1"/>
    <col min="14856" max="14856" width="11.85546875" style="82" customWidth="1"/>
    <col min="14857" max="14857" width="14.28515625" style="82" customWidth="1"/>
    <col min="14858" max="14858" width="15" style="82" customWidth="1"/>
    <col min="14859" max="14859" width="15.7109375" style="82" customWidth="1"/>
    <col min="14860" max="15105" width="9.140625" style="82"/>
    <col min="15106" max="15106" width="3.28515625" style="82" customWidth="1"/>
    <col min="15107" max="15107" width="16" style="82" customWidth="1"/>
    <col min="15108" max="15108" width="5" style="82" customWidth="1"/>
    <col min="15109" max="15109" width="19" style="82" customWidth="1"/>
    <col min="15110" max="15110" width="14.7109375" style="82" customWidth="1"/>
    <col min="15111" max="15111" width="15.7109375" style="82" customWidth="1"/>
    <col min="15112" max="15112" width="11.85546875" style="82" customWidth="1"/>
    <col min="15113" max="15113" width="14.28515625" style="82" customWidth="1"/>
    <col min="15114" max="15114" width="15" style="82" customWidth="1"/>
    <col min="15115" max="15115" width="15.7109375" style="82" customWidth="1"/>
    <col min="15116" max="15361" width="9.140625" style="82"/>
    <col min="15362" max="15362" width="3.28515625" style="82" customWidth="1"/>
    <col min="15363" max="15363" width="16" style="82" customWidth="1"/>
    <col min="15364" max="15364" width="5" style="82" customWidth="1"/>
    <col min="15365" max="15365" width="19" style="82" customWidth="1"/>
    <col min="15366" max="15366" width="14.7109375" style="82" customWidth="1"/>
    <col min="15367" max="15367" width="15.7109375" style="82" customWidth="1"/>
    <col min="15368" max="15368" width="11.85546875" style="82" customWidth="1"/>
    <col min="15369" max="15369" width="14.28515625" style="82" customWidth="1"/>
    <col min="15370" max="15370" width="15" style="82" customWidth="1"/>
    <col min="15371" max="15371" width="15.7109375" style="82" customWidth="1"/>
    <col min="15372" max="15617" width="9.140625" style="82"/>
    <col min="15618" max="15618" width="3.28515625" style="82" customWidth="1"/>
    <col min="15619" max="15619" width="16" style="82" customWidth="1"/>
    <col min="15620" max="15620" width="5" style="82" customWidth="1"/>
    <col min="15621" max="15621" width="19" style="82" customWidth="1"/>
    <col min="15622" max="15622" width="14.7109375" style="82" customWidth="1"/>
    <col min="15623" max="15623" width="15.7109375" style="82" customWidth="1"/>
    <col min="15624" max="15624" width="11.85546875" style="82" customWidth="1"/>
    <col min="15625" max="15625" width="14.28515625" style="82" customWidth="1"/>
    <col min="15626" max="15626" width="15" style="82" customWidth="1"/>
    <col min="15627" max="15627" width="15.7109375" style="82" customWidth="1"/>
    <col min="15628" max="15873" width="9.140625" style="82"/>
    <col min="15874" max="15874" width="3.28515625" style="82" customWidth="1"/>
    <col min="15875" max="15875" width="16" style="82" customWidth="1"/>
    <col min="15876" max="15876" width="5" style="82" customWidth="1"/>
    <col min="15877" max="15877" width="19" style="82" customWidth="1"/>
    <col min="15878" max="15878" width="14.7109375" style="82" customWidth="1"/>
    <col min="15879" max="15879" width="15.7109375" style="82" customWidth="1"/>
    <col min="15880" max="15880" width="11.85546875" style="82" customWidth="1"/>
    <col min="15881" max="15881" width="14.28515625" style="82" customWidth="1"/>
    <col min="15882" max="15882" width="15" style="82" customWidth="1"/>
    <col min="15883" max="15883" width="15.7109375" style="82" customWidth="1"/>
    <col min="15884" max="16129" width="9.140625" style="82"/>
    <col min="16130" max="16130" width="3.28515625" style="82" customWidth="1"/>
    <col min="16131" max="16131" width="16" style="82" customWidth="1"/>
    <col min="16132" max="16132" width="5" style="82" customWidth="1"/>
    <col min="16133" max="16133" width="19" style="82" customWidth="1"/>
    <col min="16134" max="16134" width="14.7109375" style="82" customWidth="1"/>
    <col min="16135" max="16135" width="15.7109375" style="82" customWidth="1"/>
    <col min="16136" max="16136" width="11.85546875" style="82" customWidth="1"/>
    <col min="16137" max="16137" width="14.28515625" style="82" customWidth="1"/>
    <col min="16138" max="16138" width="15" style="82" customWidth="1"/>
    <col min="16139" max="16139" width="15.7109375" style="82" customWidth="1"/>
    <col min="16140" max="16384" width="9.140625" style="82"/>
  </cols>
  <sheetData>
    <row r="1" spans="1:11" s="103" customFormat="1" ht="21" x14ac:dyDescent="0.25">
      <c r="A1" s="172" t="s">
        <v>0</v>
      </c>
      <c r="B1" s="172"/>
      <c r="C1" s="172"/>
      <c r="D1" s="172"/>
      <c r="E1" s="172"/>
      <c r="F1" s="172"/>
      <c r="G1" s="172"/>
      <c r="H1" s="172"/>
      <c r="I1" s="172"/>
      <c r="J1" s="172"/>
      <c r="K1" s="172"/>
    </row>
    <row r="2" spans="1:11" s="104" customFormat="1" ht="18.75" x14ac:dyDescent="0.25">
      <c r="A2" s="174" t="s">
        <v>175</v>
      </c>
      <c r="B2" s="174"/>
      <c r="C2" s="174"/>
      <c r="D2" s="174"/>
      <c r="E2" s="174"/>
      <c r="F2" s="174"/>
      <c r="G2" s="174"/>
      <c r="H2" s="174"/>
      <c r="I2" s="174"/>
      <c r="J2" s="174"/>
      <c r="K2" s="174"/>
    </row>
    <row r="3" spans="1:11" s="104" customFormat="1" ht="18.75" x14ac:dyDescent="0.25">
      <c r="A3" s="174" t="s">
        <v>2</v>
      </c>
      <c r="B3" s="174"/>
      <c r="C3" s="174" t="s">
        <v>2440</v>
      </c>
      <c r="D3" s="174"/>
      <c r="E3" s="174"/>
      <c r="F3" s="174"/>
      <c r="G3" s="174"/>
      <c r="H3" s="174"/>
      <c r="I3" s="174"/>
      <c r="J3" s="174"/>
      <c r="K3" s="174"/>
    </row>
    <row r="4" spans="1:11" s="84" customFormat="1" ht="45" x14ac:dyDescent="0.25">
      <c r="A4" s="175" t="str">
        <f>'[1]Tabela A'!B3</f>
        <v xml:space="preserve">Objektivi </v>
      </c>
      <c r="B4" s="175"/>
      <c r="C4" s="175" t="str">
        <f>'[1]Tabela A'!D3</f>
        <v xml:space="preserve">Aktivitetet </v>
      </c>
      <c r="D4" s="175"/>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1" ht="181.5" x14ac:dyDescent="0.25">
      <c r="A5" s="176">
        <v>1</v>
      </c>
      <c r="B5" s="176" t="s">
        <v>761</v>
      </c>
      <c r="C5" s="81">
        <v>1.1000000000000001</v>
      </c>
      <c r="D5" s="78" t="s">
        <v>2107</v>
      </c>
      <c r="E5" s="81" t="s">
        <v>762</v>
      </c>
      <c r="F5" s="81" t="s">
        <v>763</v>
      </c>
      <c r="G5" s="81" t="s">
        <v>611</v>
      </c>
      <c r="H5" s="81" t="s">
        <v>764</v>
      </c>
      <c r="I5" s="78" t="s">
        <v>366</v>
      </c>
      <c r="J5" s="79"/>
      <c r="K5" s="81" t="s">
        <v>765</v>
      </c>
    </row>
    <row r="6" spans="1:11" ht="67.5" customHeight="1" x14ac:dyDescent="0.25">
      <c r="A6" s="176"/>
      <c r="B6" s="176"/>
      <c r="C6" s="79">
        <v>1.2</v>
      </c>
      <c r="D6" s="81" t="s">
        <v>766</v>
      </c>
      <c r="E6" s="81" t="s">
        <v>767</v>
      </c>
      <c r="F6" s="133" t="s">
        <v>768</v>
      </c>
      <c r="G6" s="81" t="s">
        <v>611</v>
      </c>
      <c r="H6" s="81" t="s">
        <v>769</v>
      </c>
      <c r="I6" s="78" t="s">
        <v>366</v>
      </c>
      <c r="J6" s="79" t="s">
        <v>2108</v>
      </c>
      <c r="K6" s="81" t="s">
        <v>770</v>
      </c>
    </row>
    <row r="7" spans="1:11" ht="84" customHeight="1" x14ac:dyDescent="0.25">
      <c r="A7" s="176"/>
      <c r="B7" s="176"/>
      <c r="C7" s="79">
        <v>1.3</v>
      </c>
      <c r="D7" s="79" t="s">
        <v>771</v>
      </c>
      <c r="E7" s="79" t="s">
        <v>772</v>
      </c>
      <c r="F7" s="79" t="s">
        <v>773</v>
      </c>
      <c r="G7" s="81" t="s">
        <v>611</v>
      </c>
      <c r="H7" s="79" t="s">
        <v>774</v>
      </c>
      <c r="I7" s="79" t="s">
        <v>366</v>
      </c>
      <c r="J7" s="79" t="s">
        <v>2109</v>
      </c>
      <c r="K7" s="79" t="s">
        <v>775</v>
      </c>
    </row>
    <row r="8" spans="1:11" ht="132" x14ac:dyDescent="0.25">
      <c r="A8" s="176"/>
      <c r="B8" s="176"/>
      <c r="C8" s="79">
        <v>1.4</v>
      </c>
      <c r="D8" s="79" t="s">
        <v>776</v>
      </c>
      <c r="E8" s="79" t="s">
        <v>777</v>
      </c>
      <c r="F8" s="79" t="s">
        <v>2973</v>
      </c>
      <c r="G8" s="66" t="s">
        <v>778</v>
      </c>
      <c r="H8" s="79" t="s">
        <v>779</v>
      </c>
      <c r="I8" s="79"/>
      <c r="J8" s="79"/>
      <c r="K8" s="79" t="s">
        <v>780</v>
      </c>
    </row>
    <row r="9" spans="1:11" ht="60.75" customHeight="1" x14ac:dyDescent="0.25">
      <c r="A9" s="176"/>
      <c r="B9" s="176"/>
      <c r="C9" s="79">
        <v>1.5</v>
      </c>
      <c r="D9" s="79" t="s">
        <v>781</v>
      </c>
      <c r="E9" s="79" t="s">
        <v>782</v>
      </c>
      <c r="F9" s="78" t="s">
        <v>783</v>
      </c>
      <c r="G9" s="79" t="s">
        <v>611</v>
      </c>
      <c r="H9" s="79"/>
      <c r="I9" s="79" t="s">
        <v>366</v>
      </c>
      <c r="J9" s="79"/>
      <c r="K9" s="79" t="s">
        <v>784</v>
      </c>
    </row>
    <row r="10" spans="1:11" ht="198" x14ac:dyDescent="0.25">
      <c r="A10" s="176"/>
      <c r="B10" s="176"/>
      <c r="C10" s="79">
        <v>1.6</v>
      </c>
      <c r="D10" s="81" t="s">
        <v>2110</v>
      </c>
      <c r="E10" s="81" t="s">
        <v>205</v>
      </c>
      <c r="F10" s="78" t="s">
        <v>785</v>
      </c>
      <c r="G10" s="81" t="s">
        <v>786</v>
      </c>
      <c r="H10" s="81" t="s">
        <v>787</v>
      </c>
      <c r="I10" s="78" t="s">
        <v>366</v>
      </c>
      <c r="J10" s="79" t="s">
        <v>2111</v>
      </c>
      <c r="K10" s="78" t="s">
        <v>788</v>
      </c>
    </row>
    <row r="11" spans="1:11" ht="99" x14ac:dyDescent="0.25">
      <c r="A11" s="176"/>
      <c r="B11" s="176"/>
      <c r="C11" s="79">
        <v>1.7</v>
      </c>
      <c r="D11" s="81" t="s">
        <v>789</v>
      </c>
      <c r="E11" s="81" t="s">
        <v>790</v>
      </c>
      <c r="F11" s="78" t="s">
        <v>791</v>
      </c>
      <c r="G11" s="81" t="s">
        <v>792</v>
      </c>
      <c r="H11" s="81" t="s">
        <v>793</v>
      </c>
      <c r="I11" s="78" t="s">
        <v>366</v>
      </c>
      <c r="J11" s="79"/>
      <c r="K11" s="78" t="s">
        <v>794</v>
      </c>
    </row>
    <row r="12" spans="1:11" ht="148.5" x14ac:dyDescent="0.25">
      <c r="A12" s="176">
        <v>2</v>
      </c>
      <c r="B12" s="176" t="s">
        <v>795</v>
      </c>
      <c r="C12" s="79">
        <v>2.1</v>
      </c>
      <c r="D12" s="111" t="s">
        <v>796</v>
      </c>
      <c r="E12" s="81" t="s">
        <v>188</v>
      </c>
      <c r="F12" s="81" t="s">
        <v>797</v>
      </c>
      <c r="G12" s="78" t="s">
        <v>611</v>
      </c>
      <c r="H12" s="81" t="s">
        <v>798</v>
      </c>
      <c r="I12" s="78" t="s">
        <v>366</v>
      </c>
      <c r="J12" s="79"/>
      <c r="K12" s="4" t="s">
        <v>799</v>
      </c>
    </row>
    <row r="13" spans="1:11" ht="396" x14ac:dyDescent="0.25">
      <c r="A13" s="176"/>
      <c r="B13" s="176"/>
      <c r="C13" s="79">
        <v>2.2000000000000002</v>
      </c>
      <c r="D13" s="81" t="s">
        <v>2112</v>
      </c>
      <c r="E13" s="81" t="s">
        <v>205</v>
      </c>
      <c r="F13" s="142" t="s">
        <v>2974</v>
      </c>
      <c r="G13" s="143" t="s">
        <v>611</v>
      </c>
      <c r="H13" s="81" t="s">
        <v>800</v>
      </c>
      <c r="I13" s="78" t="s">
        <v>801</v>
      </c>
      <c r="J13" s="79"/>
      <c r="K13" s="81" t="s">
        <v>802</v>
      </c>
    </row>
    <row r="14" spans="1:11" ht="82.5" x14ac:dyDescent="0.25">
      <c r="A14" s="176"/>
      <c r="B14" s="176"/>
      <c r="C14" s="79">
        <v>2.2999999999999998</v>
      </c>
      <c r="D14" s="78" t="s">
        <v>803</v>
      </c>
      <c r="E14" s="78" t="s">
        <v>205</v>
      </c>
      <c r="F14" s="133" t="s">
        <v>804</v>
      </c>
      <c r="G14" s="15" t="s">
        <v>805</v>
      </c>
      <c r="H14" s="81" t="s">
        <v>806</v>
      </c>
      <c r="I14" s="78"/>
      <c r="J14" s="79" t="s">
        <v>2113</v>
      </c>
      <c r="K14" s="81" t="s">
        <v>807</v>
      </c>
    </row>
    <row r="15" spans="1:11" ht="86.25" customHeight="1" x14ac:dyDescent="0.25">
      <c r="A15" s="176"/>
      <c r="B15" s="176"/>
      <c r="C15" s="79">
        <v>2.4</v>
      </c>
      <c r="D15" s="4" t="s">
        <v>808</v>
      </c>
      <c r="E15" s="78" t="s">
        <v>205</v>
      </c>
      <c r="F15" s="78" t="s">
        <v>809</v>
      </c>
      <c r="G15" s="81" t="s">
        <v>810</v>
      </c>
      <c r="H15" s="81" t="s">
        <v>811</v>
      </c>
      <c r="I15" s="81" t="s">
        <v>812</v>
      </c>
      <c r="J15" s="79"/>
      <c r="K15" s="111" t="s">
        <v>813</v>
      </c>
    </row>
    <row r="16" spans="1:11" ht="82.5" x14ac:dyDescent="0.25">
      <c r="A16" s="176"/>
      <c r="B16" s="176"/>
      <c r="C16" s="79">
        <v>2.5</v>
      </c>
      <c r="D16" s="81" t="s">
        <v>814</v>
      </c>
      <c r="E16" s="81" t="s">
        <v>205</v>
      </c>
      <c r="F16" s="78" t="s">
        <v>2114</v>
      </c>
      <c r="G16" s="81" t="s">
        <v>611</v>
      </c>
      <c r="H16" s="81" t="s">
        <v>815</v>
      </c>
      <c r="I16" s="81"/>
      <c r="J16" s="79"/>
      <c r="K16" s="81" t="s">
        <v>816</v>
      </c>
    </row>
    <row r="17" spans="1:18" ht="49.5" x14ac:dyDescent="0.25">
      <c r="A17" s="176">
        <v>3</v>
      </c>
      <c r="B17" s="176" t="s">
        <v>817</v>
      </c>
      <c r="C17" s="79">
        <v>3.1</v>
      </c>
      <c r="D17" s="78" t="s">
        <v>818</v>
      </c>
      <c r="E17" s="81" t="s">
        <v>819</v>
      </c>
      <c r="F17" s="81" t="s">
        <v>820</v>
      </c>
      <c r="G17" s="81" t="s">
        <v>611</v>
      </c>
      <c r="H17" s="81" t="s">
        <v>821</v>
      </c>
      <c r="I17" s="78" t="s">
        <v>366</v>
      </c>
      <c r="J17" s="78"/>
      <c r="K17" s="81" t="s">
        <v>822</v>
      </c>
      <c r="R17" s="87"/>
    </row>
    <row r="18" spans="1:18" ht="99" x14ac:dyDescent="0.25">
      <c r="A18" s="176"/>
      <c r="B18" s="176"/>
      <c r="C18" s="79">
        <v>3.2</v>
      </c>
      <c r="D18" s="133" t="s">
        <v>823</v>
      </c>
      <c r="E18" s="81" t="s">
        <v>205</v>
      </c>
      <c r="F18" s="78" t="s">
        <v>2115</v>
      </c>
      <c r="G18" s="81" t="s">
        <v>611</v>
      </c>
      <c r="H18" s="81" t="s">
        <v>824</v>
      </c>
      <c r="I18" s="78" t="s">
        <v>366</v>
      </c>
      <c r="J18" s="78" t="s">
        <v>2116</v>
      </c>
      <c r="K18" s="81"/>
    </row>
    <row r="19" spans="1:18" ht="198" x14ac:dyDescent="0.25">
      <c r="A19" s="176"/>
      <c r="B19" s="176"/>
      <c r="C19" s="79">
        <v>3.3</v>
      </c>
      <c r="D19" s="78" t="s">
        <v>2117</v>
      </c>
      <c r="E19" s="81" t="s">
        <v>205</v>
      </c>
      <c r="F19" s="78" t="s">
        <v>2118</v>
      </c>
      <c r="G19" s="81" t="s">
        <v>825</v>
      </c>
      <c r="H19" s="81" t="s">
        <v>826</v>
      </c>
      <c r="I19" s="78" t="s">
        <v>366</v>
      </c>
      <c r="J19" s="78" t="s">
        <v>2119</v>
      </c>
      <c r="K19" s="81" t="s">
        <v>2911</v>
      </c>
    </row>
    <row r="20" spans="1:18" ht="82.5" x14ac:dyDescent="0.25">
      <c r="A20" s="176"/>
      <c r="B20" s="176"/>
      <c r="C20" s="79">
        <v>3.4</v>
      </c>
      <c r="D20" s="81" t="s">
        <v>2120</v>
      </c>
      <c r="E20" s="81" t="s">
        <v>205</v>
      </c>
      <c r="F20" s="81" t="s">
        <v>827</v>
      </c>
      <c r="G20" s="81" t="s">
        <v>828</v>
      </c>
      <c r="H20" s="81" t="s">
        <v>829</v>
      </c>
      <c r="I20" s="78"/>
      <c r="J20" s="79" t="s">
        <v>2121</v>
      </c>
      <c r="K20" s="81" t="s">
        <v>830</v>
      </c>
    </row>
    <row r="21" spans="1:18" ht="66" x14ac:dyDescent="0.25">
      <c r="A21" s="176"/>
      <c r="B21" s="176"/>
      <c r="C21" s="79">
        <v>3.5</v>
      </c>
      <c r="D21" s="81" t="s">
        <v>831</v>
      </c>
      <c r="E21" s="81" t="s">
        <v>205</v>
      </c>
      <c r="F21" s="81" t="s">
        <v>832</v>
      </c>
      <c r="G21" s="81" t="s">
        <v>833</v>
      </c>
      <c r="H21" s="81" t="s">
        <v>834</v>
      </c>
      <c r="I21" s="78" t="s">
        <v>812</v>
      </c>
      <c r="J21" s="79"/>
      <c r="K21" s="81" t="s">
        <v>835</v>
      </c>
    </row>
    <row r="22" spans="1:18" ht="66" x14ac:dyDescent="0.25">
      <c r="A22" s="176">
        <v>4</v>
      </c>
      <c r="B22" s="176" t="s">
        <v>836</v>
      </c>
      <c r="C22" s="79">
        <v>4.0999999999999996</v>
      </c>
      <c r="D22" s="78" t="s">
        <v>837</v>
      </c>
      <c r="E22" s="144" t="s">
        <v>838</v>
      </c>
      <c r="F22" s="81" t="s">
        <v>839</v>
      </c>
      <c r="G22" s="81" t="s">
        <v>611</v>
      </c>
      <c r="H22" s="81" t="s">
        <v>840</v>
      </c>
      <c r="I22" s="78" t="s">
        <v>382</v>
      </c>
      <c r="J22" s="79"/>
      <c r="K22" s="81" t="s">
        <v>822</v>
      </c>
    </row>
    <row r="23" spans="1:18" ht="33" x14ac:dyDescent="0.25">
      <c r="A23" s="176"/>
      <c r="B23" s="176"/>
      <c r="C23" s="79">
        <v>4.2</v>
      </c>
      <c r="D23" s="78" t="s">
        <v>2583</v>
      </c>
      <c r="E23" s="144" t="s">
        <v>286</v>
      </c>
      <c r="F23" s="81" t="s">
        <v>2584</v>
      </c>
      <c r="G23" s="81"/>
      <c r="H23" s="81"/>
      <c r="I23" s="78"/>
      <c r="J23" s="79"/>
      <c r="K23" s="81"/>
    </row>
    <row r="24" spans="1:18" ht="115.5" x14ac:dyDescent="0.25">
      <c r="A24" s="176"/>
      <c r="B24" s="176"/>
      <c r="C24" s="79">
        <v>4.3</v>
      </c>
      <c r="D24" s="78" t="s">
        <v>841</v>
      </c>
      <c r="E24" s="78" t="s">
        <v>205</v>
      </c>
      <c r="F24" s="78" t="s">
        <v>842</v>
      </c>
      <c r="G24" s="81" t="s">
        <v>611</v>
      </c>
      <c r="H24" s="78" t="s">
        <v>843</v>
      </c>
      <c r="I24" s="78"/>
      <c r="J24" s="79" t="s">
        <v>2122</v>
      </c>
      <c r="K24" s="81" t="s">
        <v>844</v>
      </c>
    </row>
    <row r="25" spans="1:18" ht="82.5" x14ac:dyDescent="0.25">
      <c r="A25" s="176"/>
      <c r="B25" s="176"/>
      <c r="C25" s="79">
        <v>4.4000000000000004</v>
      </c>
      <c r="D25" s="78" t="s">
        <v>845</v>
      </c>
      <c r="E25" s="78" t="s">
        <v>846</v>
      </c>
      <c r="F25" s="78" t="s">
        <v>847</v>
      </c>
      <c r="G25" s="10" t="s">
        <v>848</v>
      </c>
      <c r="H25" s="78"/>
      <c r="I25" s="78"/>
      <c r="J25" s="78" t="s">
        <v>2123</v>
      </c>
      <c r="K25" s="78" t="s">
        <v>849</v>
      </c>
    </row>
    <row r="26" spans="1:18" ht="82.5" x14ac:dyDescent="0.25">
      <c r="A26" s="176"/>
      <c r="B26" s="176"/>
      <c r="C26" s="79">
        <v>4.5</v>
      </c>
      <c r="D26" s="81" t="s">
        <v>850</v>
      </c>
      <c r="E26" s="81" t="s">
        <v>621</v>
      </c>
      <c r="F26" s="81" t="s">
        <v>851</v>
      </c>
      <c r="G26" s="81" t="s">
        <v>611</v>
      </c>
      <c r="H26" s="81" t="s">
        <v>852</v>
      </c>
      <c r="I26" s="78"/>
      <c r="J26" s="79" t="s">
        <v>2124</v>
      </c>
      <c r="K26" s="81" t="s">
        <v>853</v>
      </c>
    </row>
    <row r="27" spans="1:18" ht="82.5" x14ac:dyDescent="0.25">
      <c r="A27" s="176">
        <v>5</v>
      </c>
      <c r="B27" s="176" t="s">
        <v>854</v>
      </c>
      <c r="C27" s="79">
        <v>5.0999999999999996</v>
      </c>
      <c r="D27" s="81" t="s">
        <v>855</v>
      </c>
      <c r="E27" s="81" t="s">
        <v>2126</v>
      </c>
      <c r="F27" s="81" t="s">
        <v>2125</v>
      </c>
      <c r="G27" s="81" t="s">
        <v>611</v>
      </c>
      <c r="H27" s="81" t="s">
        <v>856</v>
      </c>
      <c r="I27" s="78" t="s">
        <v>857</v>
      </c>
      <c r="J27" s="79"/>
      <c r="K27" s="81" t="s">
        <v>822</v>
      </c>
    </row>
    <row r="28" spans="1:18" ht="99" x14ac:dyDescent="0.25">
      <c r="A28" s="176"/>
      <c r="B28" s="176"/>
      <c r="C28" s="79">
        <v>5.2</v>
      </c>
      <c r="D28" s="81" t="s">
        <v>858</v>
      </c>
      <c r="E28" s="144" t="s">
        <v>859</v>
      </c>
      <c r="F28" s="81" t="s">
        <v>860</v>
      </c>
      <c r="G28" s="81" t="s">
        <v>611</v>
      </c>
      <c r="H28" s="81" t="s">
        <v>861</v>
      </c>
      <c r="I28" s="78" t="s">
        <v>857</v>
      </c>
      <c r="J28" s="79"/>
      <c r="K28" s="81" t="s">
        <v>822</v>
      </c>
    </row>
    <row r="29" spans="1:18" ht="82.5" x14ac:dyDescent="0.25">
      <c r="A29" s="176"/>
      <c r="B29" s="176"/>
      <c r="C29" s="79">
        <v>5.3</v>
      </c>
      <c r="D29" s="78" t="s">
        <v>862</v>
      </c>
      <c r="E29" s="81" t="s">
        <v>863</v>
      </c>
      <c r="F29" s="81" t="s">
        <v>864</v>
      </c>
      <c r="G29" s="81" t="s">
        <v>611</v>
      </c>
      <c r="H29" s="81" t="s">
        <v>865</v>
      </c>
      <c r="I29" s="78" t="s">
        <v>366</v>
      </c>
      <c r="J29" s="79" t="s">
        <v>866</v>
      </c>
      <c r="K29" s="81" t="s">
        <v>822</v>
      </c>
    </row>
    <row r="30" spans="1:18" ht="66" x14ac:dyDescent="0.25">
      <c r="A30" s="176"/>
      <c r="B30" s="176"/>
      <c r="C30" s="79">
        <v>5.4</v>
      </c>
      <c r="D30" s="78" t="s">
        <v>867</v>
      </c>
      <c r="E30" s="81" t="s">
        <v>868</v>
      </c>
      <c r="F30" s="81" t="s">
        <v>820</v>
      </c>
      <c r="G30" s="81" t="s">
        <v>611</v>
      </c>
      <c r="H30" s="81" t="s">
        <v>869</v>
      </c>
      <c r="I30" s="78" t="s">
        <v>366</v>
      </c>
      <c r="J30" s="79"/>
      <c r="K30" s="81" t="s">
        <v>822</v>
      </c>
    </row>
    <row r="31" spans="1:18" ht="214.5" x14ac:dyDescent="0.25">
      <c r="A31" s="176"/>
      <c r="B31" s="176"/>
      <c r="C31" s="78">
        <v>5.5</v>
      </c>
      <c r="D31" s="78" t="s">
        <v>870</v>
      </c>
      <c r="E31" s="78" t="s">
        <v>188</v>
      </c>
      <c r="F31" s="133" t="s">
        <v>2894</v>
      </c>
      <c r="G31" s="78"/>
      <c r="H31" s="78" t="s">
        <v>871</v>
      </c>
      <c r="I31" s="78"/>
      <c r="J31" s="78" t="s">
        <v>2545</v>
      </c>
      <c r="K31" s="78"/>
    </row>
    <row r="32" spans="1:18" ht="49.5" x14ac:dyDescent="0.25">
      <c r="A32" s="176"/>
      <c r="B32" s="176"/>
      <c r="C32" s="78">
        <v>5.6</v>
      </c>
      <c r="D32" s="78" t="s">
        <v>2546</v>
      </c>
      <c r="E32" s="78" t="s">
        <v>2548</v>
      </c>
      <c r="F32" s="133" t="s">
        <v>2975</v>
      </c>
      <c r="G32" s="15">
        <v>250000</v>
      </c>
      <c r="H32" s="78"/>
      <c r="I32" s="78"/>
      <c r="J32" s="78" t="s">
        <v>2547</v>
      </c>
      <c r="K32" s="81" t="s">
        <v>875</v>
      </c>
    </row>
    <row r="33" spans="1:11" ht="82.5" x14ac:dyDescent="0.25">
      <c r="A33" s="176"/>
      <c r="B33" s="176"/>
      <c r="C33" s="79">
        <v>5.7</v>
      </c>
      <c r="D33" s="78" t="s">
        <v>872</v>
      </c>
      <c r="E33" s="78" t="s">
        <v>188</v>
      </c>
      <c r="F33" s="78" t="s">
        <v>2976</v>
      </c>
      <c r="G33" s="81" t="s">
        <v>873</v>
      </c>
      <c r="H33" s="79" t="s">
        <v>874</v>
      </c>
      <c r="I33" s="78" t="s">
        <v>366</v>
      </c>
      <c r="J33" s="79"/>
      <c r="K33" s="81" t="s">
        <v>875</v>
      </c>
    </row>
    <row r="34" spans="1:11" ht="148.5" x14ac:dyDescent="0.25">
      <c r="A34" s="176"/>
      <c r="B34" s="176"/>
      <c r="C34" s="79">
        <v>5.8</v>
      </c>
      <c r="D34" s="78" t="s">
        <v>876</v>
      </c>
      <c r="E34" s="78" t="s">
        <v>188</v>
      </c>
      <c r="F34" s="78" t="s">
        <v>877</v>
      </c>
      <c r="G34" s="63" t="s">
        <v>878</v>
      </c>
      <c r="H34" s="79" t="s">
        <v>879</v>
      </c>
      <c r="I34" s="78" t="s">
        <v>366</v>
      </c>
      <c r="J34" s="79"/>
      <c r="K34" s="81"/>
    </row>
    <row r="35" spans="1:11" ht="214.5" x14ac:dyDescent="0.25">
      <c r="A35" s="176"/>
      <c r="B35" s="176"/>
      <c r="C35" s="79">
        <v>5.9</v>
      </c>
      <c r="D35" s="81" t="s">
        <v>880</v>
      </c>
      <c r="E35" s="81" t="s">
        <v>188</v>
      </c>
      <c r="F35" s="78" t="s">
        <v>2154</v>
      </c>
      <c r="G35" s="81" t="s">
        <v>611</v>
      </c>
      <c r="H35" s="81" t="s">
        <v>881</v>
      </c>
      <c r="I35" s="78"/>
      <c r="J35" s="79" t="s">
        <v>2153</v>
      </c>
      <c r="K35" s="81" t="s">
        <v>2155</v>
      </c>
    </row>
    <row r="36" spans="1:11" ht="99" x14ac:dyDescent="0.25">
      <c r="A36" s="176"/>
      <c r="B36" s="176"/>
      <c r="C36" s="86">
        <v>5.0999999999999996</v>
      </c>
      <c r="D36" s="81" t="s">
        <v>882</v>
      </c>
      <c r="E36" s="81" t="s">
        <v>188</v>
      </c>
      <c r="F36" s="78" t="s">
        <v>883</v>
      </c>
      <c r="G36" s="81" t="s">
        <v>611</v>
      </c>
      <c r="H36" s="81" t="s">
        <v>884</v>
      </c>
      <c r="I36" s="78" t="s">
        <v>366</v>
      </c>
      <c r="J36" s="79"/>
      <c r="K36" s="81" t="s">
        <v>885</v>
      </c>
    </row>
    <row r="37" spans="1:11" ht="82.5" x14ac:dyDescent="0.25">
      <c r="C37" s="82">
        <v>5.1100000000000003</v>
      </c>
      <c r="D37" s="81" t="s">
        <v>2581</v>
      </c>
      <c r="E37" s="79" t="s">
        <v>1038</v>
      </c>
      <c r="F37" s="79" t="s">
        <v>2582</v>
      </c>
    </row>
  </sheetData>
  <mergeCells count="16">
    <mergeCell ref="A22:A26"/>
    <mergeCell ref="B22:B26"/>
    <mergeCell ref="A27:A36"/>
    <mergeCell ref="B27:B36"/>
    <mergeCell ref="A5:A11"/>
    <mergeCell ref="B5:B11"/>
    <mergeCell ref="A12:A16"/>
    <mergeCell ref="B12:B16"/>
    <mergeCell ref="A17:A21"/>
    <mergeCell ref="B17:B21"/>
    <mergeCell ref="A1:K1"/>
    <mergeCell ref="A2:K2"/>
    <mergeCell ref="A3:B3"/>
    <mergeCell ref="C3:K3"/>
    <mergeCell ref="A4:B4"/>
    <mergeCell ref="C4:D4"/>
  </mergeCells>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A22" zoomScale="98" zoomScaleNormal="98" workbookViewId="0">
      <selection activeCell="F23" sqref="F23"/>
    </sheetView>
  </sheetViews>
  <sheetFormatPr defaultRowHeight="15" x14ac:dyDescent="0.25"/>
  <cols>
    <col min="1" max="1" width="3.28515625" style="26" customWidth="1"/>
    <col min="2" max="2" width="25.7109375" style="26" customWidth="1"/>
    <col min="3" max="3" width="5" style="26" customWidth="1"/>
    <col min="4" max="4" width="19" style="26" customWidth="1"/>
    <col min="5" max="5" width="8.140625" style="26" customWidth="1"/>
    <col min="6" max="6" width="37" style="26" customWidth="1"/>
    <col min="7" max="7" width="11.85546875" style="26" customWidth="1"/>
    <col min="8" max="8" width="14.28515625" style="26" customWidth="1"/>
    <col min="9" max="9" width="10.42578125" style="26" customWidth="1"/>
    <col min="10" max="10" width="11.7109375" style="26" customWidth="1"/>
    <col min="11" max="11" width="15.7109375" style="26" customWidth="1"/>
    <col min="12" max="256" width="9.140625" style="26"/>
    <col min="257" max="257" width="3.28515625" style="26" customWidth="1"/>
    <col min="258" max="258" width="25.7109375" style="26" customWidth="1"/>
    <col min="259" max="259" width="5" style="26" customWidth="1"/>
    <col min="260" max="260" width="19" style="26" customWidth="1"/>
    <col min="261" max="261" width="7.42578125" style="26" customWidth="1"/>
    <col min="262" max="262" width="20.42578125" style="26" customWidth="1"/>
    <col min="263" max="263" width="11.85546875" style="26" customWidth="1"/>
    <col min="264" max="264" width="14.28515625" style="26" customWidth="1"/>
    <col min="265" max="265" width="10.42578125" style="26" customWidth="1"/>
    <col min="266" max="266" width="11.7109375" style="26" customWidth="1"/>
    <col min="267" max="267" width="15.7109375" style="26" customWidth="1"/>
    <col min="268" max="512" width="9.140625" style="26"/>
    <col min="513" max="513" width="3.28515625" style="26" customWidth="1"/>
    <col min="514" max="514" width="25.7109375" style="26" customWidth="1"/>
    <col min="515" max="515" width="5" style="26" customWidth="1"/>
    <col min="516" max="516" width="19" style="26" customWidth="1"/>
    <col min="517" max="517" width="7.42578125" style="26" customWidth="1"/>
    <col min="518" max="518" width="20.42578125" style="26" customWidth="1"/>
    <col min="519" max="519" width="11.85546875" style="26" customWidth="1"/>
    <col min="520" max="520" width="14.28515625" style="26" customWidth="1"/>
    <col min="521" max="521" width="10.42578125" style="26" customWidth="1"/>
    <col min="522" max="522" width="11.7109375" style="26" customWidth="1"/>
    <col min="523" max="523" width="15.7109375" style="26" customWidth="1"/>
    <col min="524" max="768" width="9.140625" style="26"/>
    <col min="769" max="769" width="3.28515625" style="26" customWidth="1"/>
    <col min="770" max="770" width="25.7109375" style="26" customWidth="1"/>
    <col min="771" max="771" width="5" style="26" customWidth="1"/>
    <col min="772" max="772" width="19" style="26" customWidth="1"/>
    <col min="773" max="773" width="7.42578125" style="26" customWidth="1"/>
    <col min="774" max="774" width="20.42578125" style="26" customWidth="1"/>
    <col min="775" max="775" width="11.85546875" style="26" customWidth="1"/>
    <col min="776" max="776" width="14.28515625" style="26" customWidth="1"/>
    <col min="777" max="777" width="10.42578125" style="26" customWidth="1"/>
    <col min="778" max="778" width="11.7109375" style="26" customWidth="1"/>
    <col min="779" max="779" width="15.7109375" style="26" customWidth="1"/>
    <col min="780" max="1024" width="9.140625" style="26"/>
    <col min="1025" max="1025" width="3.28515625" style="26" customWidth="1"/>
    <col min="1026" max="1026" width="25.7109375" style="26" customWidth="1"/>
    <col min="1027" max="1027" width="5" style="26" customWidth="1"/>
    <col min="1028" max="1028" width="19" style="26" customWidth="1"/>
    <col min="1029" max="1029" width="7.42578125" style="26" customWidth="1"/>
    <col min="1030" max="1030" width="20.42578125" style="26" customWidth="1"/>
    <col min="1031" max="1031" width="11.85546875" style="26" customWidth="1"/>
    <col min="1032" max="1032" width="14.28515625" style="26" customWidth="1"/>
    <col min="1033" max="1033" width="10.42578125" style="26" customWidth="1"/>
    <col min="1034" max="1034" width="11.7109375" style="26" customWidth="1"/>
    <col min="1035" max="1035" width="15.7109375" style="26" customWidth="1"/>
    <col min="1036" max="1280" width="9.140625" style="26"/>
    <col min="1281" max="1281" width="3.28515625" style="26" customWidth="1"/>
    <col min="1282" max="1282" width="25.7109375" style="26" customWidth="1"/>
    <col min="1283" max="1283" width="5" style="26" customWidth="1"/>
    <col min="1284" max="1284" width="19" style="26" customWidth="1"/>
    <col min="1285" max="1285" width="7.42578125" style="26" customWidth="1"/>
    <col min="1286" max="1286" width="20.42578125" style="26" customWidth="1"/>
    <col min="1287" max="1287" width="11.85546875" style="26" customWidth="1"/>
    <col min="1288" max="1288" width="14.28515625" style="26" customWidth="1"/>
    <col min="1289" max="1289" width="10.42578125" style="26" customWidth="1"/>
    <col min="1290" max="1290" width="11.7109375" style="26" customWidth="1"/>
    <col min="1291" max="1291" width="15.7109375" style="26" customWidth="1"/>
    <col min="1292" max="1536" width="9.140625" style="26"/>
    <col min="1537" max="1537" width="3.28515625" style="26" customWidth="1"/>
    <col min="1538" max="1538" width="25.7109375" style="26" customWidth="1"/>
    <col min="1539" max="1539" width="5" style="26" customWidth="1"/>
    <col min="1540" max="1540" width="19" style="26" customWidth="1"/>
    <col min="1541" max="1541" width="7.42578125" style="26" customWidth="1"/>
    <col min="1542" max="1542" width="20.42578125" style="26" customWidth="1"/>
    <col min="1543" max="1543" width="11.85546875" style="26" customWidth="1"/>
    <col min="1544" max="1544" width="14.28515625" style="26" customWidth="1"/>
    <col min="1545" max="1545" width="10.42578125" style="26" customWidth="1"/>
    <col min="1546" max="1546" width="11.7109375" style="26" customWidth="1"/>
    <col min="1547" max="1547" width="15.7109375" style="26" customWidth="1"/>
    <col min="1548" max="1792" width="9.140625" style="26"/>
    <col min="1793" max="1793" width="3.28515625" style="26" customWidth="1"/>
    <col min="1794" max="1794" width="25.7109375" style="26" customWidth="1"/>
    <col min="1795" max="1795" width="5" style="26" customWidth="1"/>
    <col min="1796" max="1796" width="19" style="26" customWidth="1"/>
    <col min="1797" max="1797" width="7.42578125" style="26" customWidth="1"/>
    <col min="1798" max="1798" width="20.42578125" style="26" customWidth="1"/>
    <col min="1799" max="1799" width="11.85546875" style="26" customWidth="1"/>
    <col min="1800" max="1800" width="14.28515625" style="26" customWidth="1"/>
    <col min="1801" max="1801" width="10.42578125" style="26" customWidth="1"/>
    <col min="1802" max="1802" width="11.7109375" style="26" customWidth="1"/>
    <col min="1803" max="1803" width="15.7109375" style="26" customWidth="1"/>
    <col min="1804" max="2048" width="9.140625" style="26"/>
    <col min="2049" max="2049" width="3.28515625" style="26" customWidth="1"/>
    <col min="2050" max="2050" width="25.7109375" style="26" customWidth="1"/>
    <col min="2051" max="2051" width="5" style="26" customWidth="1"/>
    <col min="2052" max="2052" width="19" style="26" customWidth="1"/>
    <col min="2053" max="2053" width="7.42578125" style="26" customWidth="1"/>
    <col min="2054" max="2054" width="20.42578125" style="26" customWidth="1"/>
    <col min="2055" max="2055" width="11.85546875" style="26" customWidth="1"/>
    <col min="2056" max="2056" width="14.28515625" style="26" customWidth="1"/>
    <col min="2057" max="2057" width="10.42578125" style="26" customWidth="1"/>
    <col min="2058" max="2058" width="11.7109375" style="26" customWidth="1"/>
    <col min="2059" max="2059" width="15.7109375" style="26" customWidth="1"/>
    <col min="2060" max="2304" width="9.140625" style="26"/>
    <col min="2305" max="2305" width="3.28515625" style="26" customWidth="1"/>
    <col min="2306" max="2306" width="25.7109375" style="26" customWidth="1"/>
    <col min="2307" max="2307" width="5" style="26" customWidth="1"/>
    <col min="2308" max="2308" width="19" style="26" customWidth="1"/>
    <col min="2309" max="2309" width="7.42578125" style="26" customWidth="1"/>
    <col min="2310" max="2310" width="20.42578125" style="26" customWidth="1"/>
    <col min="2311" max="2311" width="11.85546875" style="26" customWidth="1"/>
    <col min="2312" max="2312" width="14.28515625" style="26" customWidth="1"/>
    <col min="2313" max="2313" width="10.42578125" style="26" customWidth="1"/>
    <col min="2314" max="2314" width="11.7109375" style="26" customWidth="1"/>
    <col min="2315" max="2315" width="15.7109375" style="26" customWidth="1"/>
    <col min="2316" max="2560" width="9.140625" style="26"/>
    <col min="2561" max="2561" width="3.28515625" style="26" customWidth="1"/>
    <col min="2562" max="2562" width="25.7109375" style="26" customWidth="1"/>
    <col min="2563" max="2563" width="5" style="26" customWidth="1"/>
    <col min="2564" max="2564" width="19" style="26" customWidth="1"/>
    <col min="2565" max="2565" width="7.42578125" style="26" customWidth="1"/>
    <col min="2566" max="2566" width="20.42578125" style="26" customWidth="1"/>
    <col min="2567" max="2567" width="11.85546875" style="26" customWidth="1"/>
    <col min="2568" max="2568" width="14.28515625" style="26" customWidth="1"/>
    <col min="2569" max="2569" width="10.42578125" style="26" customWidth="1"/>
    <col min="2570" max="2570" width="11.7109375" style="26" customWidth="1"/>
    <col min="2571" max="2571" width="15.7109375" style="26" customWidth="1"/>
    <col min="2572" max="2816" width="9.140625" style="26"/>
    <col min="2817" max="2817" width="3.28515625" style="26" customWidth="1"/>
    <col min="2818" max="2818" width="25.7109375" style="26" customWidth="1"/>
    <col min="2819" max="2819" width="5" style="26" customWidth="1"/>
    <col min="2820" max="2820" width="19" style="26" customWidth="1"/>
    <col min="2821" max="2821" width="7.42578125" style="26" customWidth="1"/>
    <col min="2822" max="2822" width="20.42578125" style="26" customWidth="1"/>
    <col min="2823" max="2823" width="11.85546875" style="26" customWidth="1"/>
    <col min="2824" max="2824" width="14.28515625" style="26" customWidth="1"/>
    <col min="2825" max="2825" width="10.42578125" style="26" customWidth="1"/>
    <col min="2826" max="2826" width="11.7109375" style="26" customWidth="1"/>
    <col min="2827" max="2827" width="15.7109375" style="26" customWidth="1"/>
    <col min="2828" max="3072" width="9.140625" style="26"/>
    <col min="3073" max="3073" width="3.28515625" style="26" customWidth="1"/>
    <col min="3074" max="3074" width="25.7109375" style="26" customWidth="1"/>
    <col min="3075" max="3075" width="5" style="26" customWidth="1"/>
    <col min="3076" max="3076" width="19" style="26" customWidth="1"/>
    <col min="3077" max="3077" width="7.42578125" style="26" customWidth="1"/>
    <col min="3078" max="3078" width="20.42578125" style="26" customWidth="1"/>
    <col min="3079" max="3079" width="11.85546875" style="26" customWidth="1"/>
    <col min="3080" max="3080" width="14.28515625" style="26" customWidth="1"/>
    <col min="3081" max="3081" width="10.42578125" style="26" customWidth="1"/>
    <col min="3082" max="3082" width="11.7109375" style="26" customWidth="1"/>
    <col min="3083" max="3083" width="15.7109375" style="26" customWidth="1"/>
    <col min="3084" max="3328" width="9.140625" style="26"/>
    <col min="3329" max="3329" width="3.28515625" style="26" customWidth="1"/>
    <col min="3330" max="3330" width="25.7109375" style="26" customWidth="1"/>
    <col min="3331" max="3331" width="5" style="26" customWidth="1"/>
    <col min="3332" max="3332" width="19" style="26" customWidth="1"/>
    <col min="3333" max="3333" width="7.42578125" style="26" customWidth="1"/>
    <col min="3334" max="3334" width="20.42578125" style="26" customWidth="1"/>
    <col min="3335" max="3335" width="11.85546875" style="26" customWidth="1"/>
    <col min="3336" max="3336" width="14.28515625" style="26" customWidth="1"/>
    <col min="3337" max="3337" width="10.42578125" style="26" customWidth="1"/>
    <col min="3338" max="3338" width="11.7109375" style="26" customWidth="1"/>
    <col min="3339" max="3339" width="15.7109375" style="26" customWidth="1"/>
    <col min="3340" max="3584" width="9.140625" style="26"/>
    <col min="3585" max="3585" width="3.28515625" style="26" customWidth="1"/>
    <col min="3586" max="3586" width="25.7109375" style="26" customWidth="1"/>
    <col min="3587" max="3587" width="5" style="26" customWidth="1"/>
    <col min="3588" max="3588" width="19" style="26" customWidth="1"/>
    <col min="3589" max="3589" width="7.42578125" style="26" customWidth="1"/>
    <col min="3590" max="3590" width="20.42578125" style="26" customWidth="1"/>
    <col min="3591" max="3591" width="11.85546875" style="26" customWidth="1"/>
    <col min="3592" max="3592" width="14.28515625" style="26" customWidth="1"/>
    <col min="3593" max="3593" width="10.42578125" style="26" customWidth="1"/>
    <col min="3594" max="3594" width="11.7109375" style="26" customWidth="1"/>
    <col min="3595" max="3595" width="15.7109375" style="26" customWidth="1"/>
    <col min="3596" max="3840" width="9.140625" style="26"/>
    <col min="3841" max="3841" width="3.28515625" style="26" customWidth="1"/>
    <col min="3842" max="3842" width="25.7109375" style="26" customWidth="1"/>
    <col min="3843" max="3843" width="5" style="26" customWidth="1"/>
    <col min="3844" max="3844" width="19" style="26" customWidth="1"/>
    <col min="3845" max="3845" width="7.42578125" style="26" customWidth="1"/>
    <col min="3846" max="3846" width="20.42578125" style="26" customWidth="1"/>
    <col min="3847" max="3847" width="11.85546875" style="26" customWidth="1"/>
    <col min="3848" max="3848" width="14.28515625" style="26" customWidth="1"/>
    <col min="3849" max="3849" width="10.42578125" style="26" customWidth="1"/>
    <col min="3850" max="3850" width="11.7109375" style="26" customWidth="1"/>
    <col min="3851" max="3851" width="15.7109375" style="26" customWidth="1"/>
    <col min="3852" max="4096" width="9.140625" style="26"/>
    <col min="4097" max="4097" width="3.28515625" style="26" customWidth="1"/>
    <col min="4098" max="4098" width="25.7109375" style="26" customWidth="1"/>
    <col min="4099" max="4099" width="5" style="26" customWidth="1"/>
    <col min="4100" max="4100" width="19" style="26" customWidth="1"/>
    <col min="4101" max="4101" width="7.42578125" style="26" customWidth="1"/>
    <col min="4102" max="4102" width="20.42578125" style="26" customWidth="1"/>
    <col min="4103" max="4103" width="11.85546875" style="26" customWidth="1"/>
    <col min="4104" max="4104" width="14.28515625" style="26" customWidth="1"/>
    <col min="4105" max="4105" width="10.42578125" style="26" customWidth="1"/>
    <col min="4106" max="4106" width="11.7109375" style="26" customWidth="1"/>
    <col min="4107" max="4107" width="15.7109375" style="26" customWidth="1"/>
    <col min="4108" max="4352" width="9.140625" style="26"/>
    <col min="4353" max="4353" width="3.28515625" style="26" customWidth="1"/>
    <col min="4354" max="4354" width="25.7109375" style="26" customWidth="1"/>
    <col min="4355" max="4355" width="5" style="26" customWidth="1"/>
    <col min="4356" max="4356" width="19" style="26" customWidth="1"/>
    <col min="4357" max="4357" width="7.42578125" style="26" customWidth="1"/>
    <col min="4358" max="4358" width="20.42578125" style="26" customWidth="1"/>
    <col min="4359" max="4359" width="11.85546875" style="26" customWidth="1"/>
    <col min="4360" max="4360" width="14.28515625" style="26" customWidth="1"/>
    <col min="4361" max="4361" width="10.42578125" style="26" customWidth="1"/>
    <col min="4362" max="4362" width="11.7109375" style="26" customWidth="1"/>
    <col min="4363" max="4363" width="15.7109375" style="26" customWidth="1"/>
    <col min="4364" max="4608" width="9.140625" style="26"/>
    <col min="4609" max="4609" width="3.28515625" style="26" customWidth="1"/>
    <col min="4610" max="4610" width="25.7109375" style="26" customWidth="1"/>
    <col min="4611" max="4611" width="5" style="26" customWidth="1"/>
    <col min="4612" max="4612" width="19" style="26" customWidth="1"/>
    <col min="4613" max="4613" width="7.42578125" style="26" customWidth="1"/>
    <col min="4614" max="4614" width="20.42578125" style="26" customWidth="1"/>
    <col min="4615" max="4615" width="11.85546875" style="26" customWidth="1"/>
    <col min="4616" max="4616" width="14.28515625" style="26" customWidth="1"/>
    <col min="4617" max="4617" width="10.42578125" style="26" customWidth="1"/>
    <col min="4618" max="4618" width="11.7109375" style="26" customWidth="1"/>
    <col min="4619" max="4619" width="15.7109375" style="26" customWidth="1"/>
    <col min="4620" max="4864" width="9.140625" style="26"/>
    <col min="4865" max="4865" width="3.28515625" style="26" customWidth="1"/>
    <col min="4866" max="4866" width="25.7109375" style="26" customWidth="1"/>
    <col min="4867" max="4867" width="5" style="26" customWidth="1"/>
    <col min="4868" max="4868" width="19" style="26" customWidth="1"/>
    <col min="4869" max="4869" width="7.42578125" style="26" customWidth="1"/>
    <col min="4870" max="4870" width="20.42578125" style="26" customWidth="1"/>
    <col min="4871" max="4871" width="11.85546875" style="26" customWidth="1"/>
    <col min="4872" max="4872" width="14.28515625" style="26" customWidth="1"/>
    <col min="4873" max="4873" width="10.42578125" style="26" customWidth="1"/>
    <col min="4874" max="4874" width="11.7109375" style="26" customWidth="1"/>
    <col min="4875" max="4875" width="15.7109375" style="26" customWidth="1"/>
    <col min="4876" max="5120" width="9.140625" style="26"/>
    <col min="5121" max="5121" width="3.28515625" style="26" customWidth="1"/>
    <col min="5122" max="5122" width="25.7109375" style="26" customWidth="1"/>
    <col min="5123" max="5123" width="5" style="26" customWidth="1"/>
    <col min="5124" max="5124" width="19" style="26" customWidth="1"/>
    <col min="5125" max="5125" width="7.42578125" style="26" customWidth="1"/>
    <col min="5126" max="5126" width="20.42578125" style="26" customWidth="1"/>
    <col min="5127" max="5127" width="11.85546875" style="26" customWidth="1"/>
    <col min="5128" max="5128" width="14.28515625" style="26" customWidth="1"/>
    <col min="5129" max="5129" width="10.42578125" style="26" customWidth="1"/>
    <col min="5130" max="5130" width="11.7109375" style="26" customWidth="1"/>
    <col min="5131" max="5131" width="15.7109375" style="26" customWidth="1"/>
    <col min="5132" max="5376" width="9.140625" style="26"/>
    <col min="5377" max="5377" width="3.28515625" style="26" customWidth="1"/>
    <col min="5378" max="5378" width="25.7109375" style="26" customWidth="1"/>
    <col min="5379" max="5379" width="5" style="26" customWidth="1"/>
    <col min="5380" max="5380" width="19" style="26" customWidth="1"/>
    <col min="5381" max="5381" width="7.42578125" style="26" customWidth="1"/>
    <col min="5382" max="5382" width="20.42578125" style="26" customWidth="1"/>
    <col min="5383" max="5383" width="11.85546875" style="26" customWidth="1"/>
    <col min="5384" max="5384" width="14.28515625" style="26" customWidth="1"/>
    <col min="5385" max="5385" width="10.42578125" style="26" customWidth="1"/>
    <col min="5386" max="5386" width="11.7109375" style="26" customWidth="1"/>
    <col min="5387" max="5387" width="15.7109375" style="26" customWidth="1"/>
    <col min="5388" max="5632" width="9.140625" style="26"/>
    <col min="5633" max="5633" width="3.28515625" style="26" customWidth="1"/>
    <col min="5634" max="5634" width="25.7109375" style="26" customWidth="1"/>
    <col min="5635" max="5635" width="5" style="26" customWidth="1"/>
    <col min="5636" max="5636" width="19" style="26" customWidth="1"/>
    <col min="5637" max="5637" width="7.42578125" style="26" customWidth="1"/>
    <col min="5638" max="5638" width="20.42578125" style="26" customWidth="1"/>
    <col min="5639" max="5639" width="11.85546875" style="26" customWidth="1"/>
    <col min="5640" max="5640" width="14.28515625" style="26" customWidth="1"/>
    <col min="5641" max="5641" width="10.42578125" style="26" customWidth="1"/>
    <col min="5642" max="5642" width="11.7109375" style="26" customWidth="1"/>
    <col min="5643" max="5643" width="15.7109375" style="26" customWidth="1"/>
    <col min="5644" max="5888" width="9.140625" style="26"/>
    <col min="5889" max="5889" width="3.28515625" style="26" customWidth="1"/>
    <col min="5890" max="5890" width="25.7109375" style="26" customWidth="1"/>
    <col min="5891" max="5891" width="5" style="26" customWidth="1"/>
    <col min="5892" max="5892" width="19" style="26" customWidth="1"/>
    <col min="5893" max="5893" width="7.42578125" style="26" customWidth="1"/>
    <col min="5894" max="5894" width="20.42578125" style="26" customWidth="1"/>
    <col min="5895" max="5895" width="11.85546875" style="26" customWidth="1"/>
    <col min="5896" max="5896" width="14.28515625" style="26" customWidth="1"/>
    <col min="5897" max="5897" width="10.42578125" style="26" customWidth="1"/>
    <col min="5898" max="5898" width="11.7109375" style="26" customWidth="1"/>
    <col min="5899" max="5899" width="15.7109375" style="26" customWidth="1"/>
    <col min="5900" max="6144" width="9.140625" style="26"/>
    <col min="6145" max="6145" width="3.28515625" style="26" customWidth="1"/>
    <col min="6146" max="6146" width="25.7109375" style="26" customWidth="1"/>
    <col min="6147" max="6147" width="5" style="26" customWidth="1"/>
    <col min="6148" max="6148" width="19" style="26" customWidth="1"/>
    <col min="6149" max="6149" width="7.42578125" style="26" customWidth="1"/>
    <col min="6150" max="6150" width="20.42578125" style="26" customWidth="1"/>
    <col min="6151" max="6151" width="11.85546875" style="26" customWidth="1"/>
    <col min="6152" max="6152" width="14.28515625" style="26" customWidth="1"/>
    <col min="6153" max="6153" width="10.42578125" style="26" customWidth="1"/>
    <col min="6154" max="6154" width="11.7109375" style="26" customWidth="1"/>
    <col min="6155" max="6155" width="15.7109375" style="26" customWidth="1"/>
    <col min="6156" max="6400" width="9.140625" style="26"/>
    <col min="6401" max="6401" width="3.28515625" style="26" customWidth="1"/>
    <col min="6402" max="6402" width="25.7109375" style="26" customWidth="1"/>
    <col min="6403" max="6403" width="5" style="26" customWidth="1"/>
    <col min="6404" max="6404" width="19" style="26" customWidth="1"/>
    <col min="6405" max="6405" width="7.42578125" style="26" customWidth="1"/>
    <col min="6406" max="6406" width="20.42578125" style="26" customWidth="1"/>
    <col min="6407" max="6407" width="11.85546875" style="26" customWidth="1"/>
    <col min="6408" max="6408" width="14.28515625" style="26" customWidth="1"/>
    <col min="6409" max="6409" width="10.42578125" style="26" customWidth="1"/>
    <col min="6410" max="6410" width="11.7109375" style="26" customWidth="1"/>
    <col min="6411" max="6411" width="15.7109375" style="26" customWidth="1"/>
    <col min="6412" max="6656" width="9.140625" style="26"/>
    <col min="6657" max="6657" width="3.28515625" style="26" customWidth="1"/>
    <col min="6658" max="6658" width="25.7109375" style="26" customWidth="1"/>
    <col min="6659" max="6659" width="5" style="26" customWidth="1"/>
    <col min="6660" max="6660" width="19" style="26" customWidth="1"/>
    <col min="6661" max="6661" width="7.42578125" style="26" customWidth="1"/>
    <col min="6662" max="6662" width="20.42578125" style="26" customWidth="1"/>
    <col min="6663" max="6663" width="11.85546875" style="26" customWidth="1"/>
    <col min="6664" max="6664" width="14.28515625" style="26" customWidth="1"/>
    <col min="6665" max="6665" width="10.42578125" style="26" customWidth="1"/>
    <col min="6666" max="6666" width="11.7109375" style="26" customWidth="1"/>
    <col min="6667" max="6667" width="15.7109375" style="26" customWidth="1"/>
    <col min="6668" max="6912" width="9.140625" style="26"/>
    <col min="6913" max="6913" width="3.28515625" style="26" customWidth="1"/>
    <col min="6914" max="6914" width="25.7109375" style="26" customWidth="1"/>
    <col min="6915" max="6915" width="5" style="26" customWidth="1"/>
    <col min="6916" max="6916" width="19" style="26" customWidth="1"/>
    <col min="6917" max="6917" width="7.42578125" style="26" customWidth="1"/>
    <col min="6918" max="6918" width="20.42578125" style="26" customWidth="1"/>
    <col min="6919" max="6919" width="11.85546875" style="26" customWidth="1"/>
    <col min="6920" max="6920" width="14.28515625" style="26" customWidth="1"/>
    <col min="6921" max="6921" width="10.42578125" style="26" customWidth="1"/>
    <col min="6922" max="6922" width="11.7109375" style="26" customWidth="1"/>
    <col min="6923" max="6923" width="15.7109375" style="26" customWidth="1"/>
    <col min="6924" max="7168" width="9.140625" style="26"/>
    <col min="7169" max="7169" width="3.28515625" style="26" customWidth="1"/>
    <col min="7170" max="7170" width="25.7109375" style="26" customWidth="1"/>
    <col min="7171" max="7171" width="5" style="26" customWidth="1"/>
    <col min="7172" max="7172" width="19" style="26" customWidth="1"/>
    <col min="7173" max="7173" width="7.42578125" style="26" customWidth="1"/>
    <col min="7174" max="7174" width="20.42578125" style="26" customWidth="1"/>
    <col min="7175" max="7175" width="11.85546875" style="26" customWidth="1"/>
    <col min="7176" max="7176" width="14.28515625" style="26" customWidth="1"/>
    <col min="7177" max="7177" width="10.42578125" style="26" customWidth="1"/>
    <col min="7178" max="7178" width="11.7109375" style="26" customWidth="1"/>
    <col min="7179" max="7179" width="15.7109375" style="26" customWidth="1"/>
    <col min="7180" max="7424" width="9.140625" style="26"/>
    <col min="7425" max="7425" width="3.28515625" style="26" customWidth="1"/>
    <col min="7426" max="7426" width="25.7109375" style="26" customWidth="1"/>
    <col min="7427" max="7427" width="5" style="26" customWidth="1"/>
    <col min="7428" max="7428" width="19" style="26" customWidth="1"/>
    <col min="7429" max="7429" width="7.42578125" style="26" customWidth="1"/>
    <col min="7430" max="7430" width="20.42578125" style="26" customWidth="1"/>
    <col min="7431" max="7431" width="11.85546875" style="26" customWidth="1"/>
    <col min="7432" max="7432" width="14.28515625" style="26" customWidth="1"/>
    <col min="7433" max="7433" width="10.42578125" style="26" customWidth="1"/>
    <col min="7434" max="7434" width="11.7109375" style="26" customWidth="1"/>
    <col min="7435" max="7435" width="15.7109375" style="26" customWidth="1"/>
    <col min="7436" max="7680" width="9.140625" style="26"/>
    <col min="7681" max="7681" width="3.28515625" style="26" customWidth="1"/>
    <col min="7682" max="7682" width="25.7109375" style="26" customWidth="1"/>
    <col min="7683" max="7683" width="5" style="26" customWidth="1"/>
    <col min="7684" max="7684" width="19" style="26" customWidth="1"/>
    <col min="7685" max="7685" width="7.42578125" style="26" customWidth="1"/>
    <col min="7686" max="7686" width="20.42578125" style="26" customWidth="1"/>
    <col min="7687" max="7687" width="11.85546875" style="26" customWidth="1"/>
    <col min="7688" max="7688" width="14.28515625" style="26" customWidth="1"/>
    <col min="7689" max="7689" width="10.42578125" style="26" customWidth="1"/>
    <col min="7690" max="7690" width="11.7109375" style="26" customWidth="1"/>
    <col min="7691" max="7691" width="15.7109375" style="26" customWidth="1"/>
    <col min="7692" max="7936" width="9.140625" style="26"/>
    <col min="7937" max="7937" width="3.28515625" style="26" customWidth="1"/>
    <col min="7938" max="7938" width="25.7109375" style="26" customWidth="1"/>
    <col min="7939" max="7939" width="5" style="26" customWidth="1"/>
    <col min="7940" max="7940" width="19" style="26" customWidth="1"/>
    <col min="7941" max="7941" width="7.42578125" style="26" customWidth="1"/>
    <col min="7942" max="7942" width="20.42578125" style="26" customWidth="1"/>
    <col min="7943" max="7943" width="11.85546875" style="26" customWidth="1"/>
    <col min="7944" max="7944" width="14.28515625" style="26" customWidth="1"/>
    <col min="7945" max="7945" width="10.42578125" style="26" customWidth="1"/>
    <col min="7946" max="7946" width="11.7109375" style="26" customWidth="1"/>
    <col min="7947" max="7947" width="15.7109375" style="26" customWidth="1"/>
    <col min="7948" max="8192" width="9.140625" style="26"/>
    <col min="8193" max="8193" width="3.28515625" style="26" customWidth="1"/>
    <col min="8194" max="8194" width="25.7109375" style="26" customWidth="1"/>
    <col min="8195" max="8195" width="5" style="26" customWidth="1"/>
    <col min="8196" max="8196" width="19" style="26" customWidth="1"/>
    <col min="8197" max="8197" width="7.42578125" style="26" customWidth="1"/>
    <col min="8198" max="8198" width="20.42578125" style="26" customWidth="1"/>
    <col min="8199" max="8199" width="11.85546875" style="26" customWidth="1"/>
    <col min="8200" max="8200" width="14.28515625" style="26" customWidth="1"/>
    <col min="8201" max="8201" width="10.42578125" style="26" customWidth="1"/>
    <col min="8202" max="8202" width="11.7109375" style="26" customWidth="1"/>
    <col min="8203" max="8203" width="15.7109375" style="26" customWidth="1"/>
    <col min="8204" max="8448" width="9.140625" style="26"/>
    <col min="8449" max="8449" width="3.28515625" style="26" customWidth="1"/>
    <col min="8450" max="8450" width="25.7109375" style="26" customWidth="1"/>
    <col min="8451" max="8451" width="5" style="26" customWidth="1"/>
    <col min="8452" max="8452" width="19" style="26" customWidth="1"/>
    <col min="8453" max="8453" width="7.42578125" style="26" customWidth="1"/>
    <col min="8454" max="8454" width="20.42578125" style="26" customWidth="1"/>
    <col min="8455" max="8455" width="11.85546875" style="26" customWidth="1"/>
    <col min="8456" max="8456" width="14.28515625" style="26" customWidth="1"/>
    <col min="8457" max="8457" width="10.42578125" style="26" customWidth="1"/>
    <col min="8458" max="8458" width="11.7109375" style="26" customWidth="1"/>
    <col min="8459" max="8459" width="15.7109375" style="26" customWidth="1"/>
    <col min="8460" max="8704" width="9.140625" style="26"/>
    <col min="8705" max="8705" width="3.28515625" style="26" customWidth="1"/>
    <col min="8706" max="8706" width="25.7109375" style="26" customWidth="1"/>
    <col min="8707" max="8707" width="5" style="26" customWidth="1"/>
    <col min="8708" max="8708" width="19" style="26" customWidth="1"/>
    <col min="8709" max="8709" width="7.42578125" style="26" customWidth="1"/>
    <col min="8710" max="8710" width="20.42578125" style="26" customWidth="1"/>
    <col min="8711" max="8711" width="11.85546875" style="26" customWidth="1"/>
    <col min="8712" max="8712" width="14.28515625" style="26" customWidth="1"/>
    <col min="8713" max="8713" width="10.42578125" style="26" customWidth="1"/>
    <col min="8714" max="8714" width="11.7109375" style="26" customWidth="1"/>
    <col min="8715" max="8715" width="15.7109375" style="26" customWidth="1"/>
    <col min="8716" max="8960" width="9.140625" style="26"/>
    <col min="8961" max="8961" width="3.28515625" style="26" customWidth="1"/>
    <col min="8962" max="8962" width="25.7109375" style="26" customWidth="1"/>
    <col min="8963" max="8963" width="5" style="26" customWidth="1"/>
    <col min="8964" max="8964" width="19" style="26" customWidth="1"/>
    <col min="8965" max="8965" width="7.42578125" style="26" customWidth="1"/>
    <col min="8966" max="8966" width="20.42578125" style="26" customWidth="1"/>
    <col min="8967" max="8967" width="11.85546875" style="26" customWidth="1"/>
    <col min="8968" max="8968" width="14.28515625" style="26" customWidth="1"/>
    <col min="8969" max="8969" width="10.42578125" style="26" customWidth="1"/>
    <col min="8970" max="8970" width="11.7109375" style="26" customWidth="1"/>
    <col min="8971" max="8971" width="15.7109375" style="26" customWidth="1"/>
    <col min="8972" max="9216" width="9.140625" style="26"/>
    <col min="9217" max="9217" width="3.28515625" style="26" customWidth="1"/>
    <col min="9218" max="9218" width="25.7109375" style="26" customWidth="1"/>
    <col min="9219" max="9219" width="5" style="26" customWidth="1"/>
    <col min="9220" max="9220" width="19" style="26" customWidth="1"/>
    <col min="9221" max="9221" width="7.42578125" style="26" customWidth="1"/>
    <col min="9222" max="9222" width="20.42578125" style="26" customWidth="1"/>
    <col min="9223" max="9223" width="11.85546875" style="26" customWidth="1"/>
    <col min="9224" max="9224" width="14.28515625" style="26" customWidth="1"/>
    <col min="9225" max="9225" width="10.42578125" style="26" customWidth="1"/>
    <col min="9226" max="9226" width="11.7109375" style="26" customWidth="1"/>
    <col min="9227" max="9227" width="15.7109375" style="26" customWidth="1"/>
    <col min="9228" max="9472" width="9.140625" style="26"/>
    <col min="9473" max="9473" width="3.28515625" style="26" customWidth="1"/>
    <col min="9474" max="9474" width="25.7109375" style="26" customWidth="1"/>
    <col min="9475" max="9475" width="5" style="26" customWidth="1"/>
    <col min="9476" max="9476" width="19" style="26" customWidth="1"/>
    <col min="9477" max="9477" width="7.42578125" style="26" customWidth="1"/>
    <col min="9478" max="9478" width="20.42578125" style="26" customWidth="1"/>
    <col min="9479" max="9479" width="11.85546875" style="26" customWidth="1"/>
    <col min="9480" max="9480" width="14.28515625" style="26" customWidth="1"/>
    <col min="9481" max="9481" width="10.42578125" style="26" customWidth="1"/>
    <col min="9482" max="9482" width="11.7109375" style="26" customWidth="1"/>
    <col min="9483" max="9483" width="15.7109375" style="26" customWidth="1"/>
    <col min="9484" max="9728" width="9.140625" style="26"/>
    <col min="9729" max="9729" width="3.28515625" style="26" customWidth="1"/>
    <col min="9730" max="9730" width="25.7109375" style="26" customWidth="1"/>
    <col min="9731" max="9731" width="5" style="26" customWidth="1"/>
    <col min="9732" max="9732" width="19" style="26" customWidth="1"/>
    <col min="9733" max="9733" width="7.42578125" style="26" customWidth="1"/>
    <col min="9734" max="9734" width="20.42578125" style="26" customWidth="1"/>
    <col min="9735" max="9735" width="11.85546875" style="26" customWidth="1"/>
    <col min="9736" max="9736" width="14.28515625" style="26" customWidth="1"/>
    <col min="9737" max="9737" width="10.42578125" style="26" customWidth="1"/>
    <col min="9738" max="9738" width="11.7109375" style="26" customWidth="1"/>
    <col min="9739" max="9739" width="15.7109375" style="26" customWidth="1"/>
    <col min="9740" max="9984" width="9.140625" style="26"/>
    <col min="9985" max="9985" width="3.28515625" style="26" customWidth="1"/>
    <col min="9986" max="9986" width="25.7109375" style="26" customWidth="1"/>
    <col min="9987" max="9987" width="5" style="26" customWidth="1"/>
    <col min="9988" max="9988" width="19" style="26" customWidth="1"/>
    <col min="9989" max="9989" width="7.42578125" style="26" customWidth="1"/>
    <col min="9990" max="9990" width="20.42578125" style="26" customWidth="1"/>
    <col min="9991" max="9991" width="11.85546875" style="26" customWidth="1"/>
    <col min="9992" max="9992" width="14.28515625" style="26" customWidth="1"/>
    <col min="9993" max="9993" width="10.42578125" style="26" customWidth="1"/>
    <col min="9994" max="9994" width="11.7109375" style="26" customWidth="1"/>
    <col min="9995" max="9995" width="15.7109375" style="26" customWidth="1"/>
    <col min="9996" max="10240" width="9.140625" style="26"/>
    <col min="10241" max="10241" width="3.28515625" style="26" customWidth="1"/>
    <col min="10242" max="10242" width="25.7109375" style="26" customWidth="1"/>
    <col min="10243" max="10243" width="5" style="26" customWidth="1"/>
    <col min="10244" max="10244" width="19" style="26" customWidth="1"/>
    <col min="10245" max="10245" width="7.42578125" style="26" customWidth="1"/>
    <col min="10246" max="10246" width="20.42578125" style="26" customWidth="1"/>
    <col min="10247" max="10247" width="11.85546875" style="26" customWidth="1"/>
    <col min="10248" max="10248" width="14.28515625" style="26" customWidth="1"/>
    <col min="10249" max="10249" width="10.42578125" style="26" customWidth="1"/>
    <col min="10250" max="10250" width="11.7109375" style="26" customWidth="1"/>
    <col min="10251" max="10251" width="15.7109375" style="26" customWidth="1"/>
    <col min="10252" max="10496" width="9.140625" style="26"/>
    <col min="10497" max="10497" width="3.28515625" style="26" customWidth="1"/>
    <col min="10498" max="10498" width="25.7109375" style="26" customWidth="1"/>
    <col min="10499" max="10499" width="5" style="26" customWidth="1"/>
    <col min="10500" max="10500" width="19" style="26" customWidth="1"/>
    <col min="10501" max="10501" width="7.42578125" style="26" customWidth="1"/>
    <col min="10502" max="10502" width="20.42578125" style="26" customWidth="1"/>
    <col min="10503" max="10503" width="11.85546875" style="26" customWidth="1"/>
    <col min="10504" max="10504" width="14.28515625" style="26" customWidth="1"/>
    <col min="10505" max="10505" width="10.42578125" style="26" customWidth="1"/>
    <col min="10506" max="10506" width="11.7109375" style="26" customWidth="1"/>
    <col min="10507" max="10507" width="15.7109375" style="26" customWidth="1"/>
    <col min="10508" max="10752" width="9.140625" style="26"/>
    <col min="10753" max="10753" width="3.28515625" style="26" customWidth="1"/>
    <col min="10754" max="10754" width="25.7109375" style="26" customWidth="1"/>
    <col min="10755" max="10755" width="5" style="26" customWidth="1"/>
    <col min="10756" max="10756" width="19" style="26" customWidth="1"/>
    <col min="10757" max="10757" width="7.42578125" style="26" customWidth="1"/>
    <col min="10758" max="10758" width="20.42578125" style="26" customWidth="1"/>
    <col min="10759" max="10759" width="11.85546875" style="26" customWidth="1"/>
    <col min="10760" max="10760" width="14.28515625" style="26" customWidth="1"/>
    <col min="10761" max="10761" width="10.42578125" style="26" customWidth="1"/>
    <col min="10762" max="10762" width="11.7109375" style="26" customWidth="1"/>
    <col min="10763" max="10763" width="15.7109375" style="26" customWidth="1"/>
    <col min="10764" max="11008" width="9.140625" style="26"/>
    <col min="11009" max="11009" width="3.28515625" style="26" customWidth="1"/>
    <col min="11010" max="11010" width="25.7109375" style="26" customWidth="1"/>
    <col min="11011" max="11011" width="5" style="26" customWidth="1"/>
    <col min="11012" max="11012" width="19" style="26" customWidth="1"/>
    <col min="11013" max="11013" width="7.42578125" style="26" customWidth="1"/>
    <col min="11014" max="11014" width="20.42578125" style="26" customWidth="1"/>
    <col min="11015" max="11015" width="11.85546875" style="26" customWidth="1"/>
    <col min="11016" max="11016" width="14.28515625" style="26" customWidth="1"/>
    <col min="11017" max="11017" width="10.42578125" style="26" customWidth="1"/>
    <col min="11018" max="11018" width="11.7109375" style="26" customWidth="1"/>
    <col min="11019" max="11019" width="15.7109375" style="26" customWidth="1"/>
    <col min="11020" max="11264" width="9.140625" style="26"/>
    <col min="11265" max="11265" width="3.28515625" style="26" customWidth="1"/>
    <col min="11266" max="11266" width="25.7109375" style="26" customWidth="1"/>
    <col min="11267" max="11267" width="5" style="26" customWidth="1"/>
    <col min="11268" max="11268" width="19" style="26" customWidth="1"/>
    <col min="11269" max="11269" width="7.42578125" style="26" customWidth="1"/>
    <col min="11270" max="11270" width="20.42578125" style="26" customWidth="1"/>
    <col min="11271" max="11271" width="11.85546875" style="26" customWidth="1"/>
    <col min="11272" max="11272" width="14.28515625" style="26" customWidth="1"/>
    <col min="11273" max="11273" width="10.42578125" style="26" customWidth="1"/>
    <col min="11274" max="11274" width="11.7109375" style="26" customWidth="1"/>
    <col min="11275" max="11275" width="15.7109375" style="26" customWidth="1"/>
    <col min="11276" max="11520" width="9.140625" style="26"/>
    <col min="11521" max="11521" width="3.28515625" style="26" customWidth="1"/>
    <col min="11522" max="11522" width="25.7109375" style="26" customWidth="1"/>
    <col min="11523" max="11523" width="5" style="26" customWidth="1"/>
    <col min="11524" max="11524" width="19" style="26" customWidth="1"/>
    <col min="11525" max="11525" width="7.42578125" style="26" customWidth="1"/>
    <col min="11526" max="11526" width="20.42578125" style="26" customWidth="1"/>
    <col min="11527" max="11527" width="11.85546875" style="26" customWidth="1"/>
    <col min="11528" max="11528" width="14.28515625" style="26" customWidth="1"/>
    <col min="11529" max="11529" width="10.42578125" style="26" customWidth="1"/>
    <col min="11530" max="11530" width="11.7109375" style="26" customWidth="1"/>
    <col min="11531" max="11531" width="15.7109375" style="26" customWidth="1"/>
    <col min="11532" max="11776" width="9.140625" style="26"/>
    <col min="11777" max="11777" width="3.28515625" style="26" customWidth="1"/>
    <col min="11778" max="11778" width="25.7109375" style="26" customWidth="1"/>
    <col min="11779" max="11779" width="5" style="26" customWidth="1"/>
    <col min="11780" max="11780" width="19" style="26" customWidth="1"/>
    <col min="11781" max="11781" width="7.42578125" style="26" customWidth="1"/>
    <col min="11782" max="11782" width="20.42578125" style="26" customWidth="1"/>
    <col min="11783" max="11783" width="11.85546875" style="26" customWidth="1"/>
    <col min="11784" max="11784" width="14.28515625" style="26" customWidth="1"/>
    <col min="11785" max="11785" width="10.42578125" style="26" customWidth="1"/>
    <col min="11786" max="11786" width="11.7109375" style="26" customWidth="1"/>
    <col min="11787" max="11787" width="15.7109375" style="26" customWidth="1"/>
    <col min="11788" max="12032" width="9.140625" style="26"/>
    <col min="12033" max="12033" width="3.28515625" style="26" customWidth="1"/>
    <col min="12034" max="12034" width="25.7109375" style="26" customWidth="1"/>
    <col min="12035" max="12035" width="5" style="26" customWidth="1"/>
    <col min="12036" max="12036" width="19" style="26" customWidth="1"/>
    <col min="12037" max="12037" width="7.42578125" style="26" customWidth="1"/>
    <col min="12038" max="12038" width="20.42578125" style="26" customWidth="1"/>
    <col min="12039" max="12039" width="11.85546875" style="26" customWidth="1"/>
    <col min="12040" max="12040" width="14.28515625" style="26" customWidth="1"/>
    <col min="12041" max="12041" width="10.42578125" style="26" customWidth="1"/>
    <col min="12042" max="12042" width="11.7109375" style="26" customWidth="1"/>
    <col min="12043" max="12043" width="15.7109375" style="26" customWidth="1"/>
    <col min="12044" max="12288" width="9.140625" style="26"/>
    <col min="12289" max="12289" width="3.28515625" style="26" customWidth="1"/>
    <col min="12290" max="12290" width="25.7109375" style="26" customWidth="1"/>
    <col min="12291" max="12291" width="5" style="26" customWidth="1"/>
    <col min="12292" max="12292" width="19" style="26" customWidth="1"/>
    <col min="12293" max="12293" width="7.42578125" style="26" customWidth="1"/>
    <col min="12294" max="12294" width="20.42578125" style="26" customWidth="1"/>
    <col min="12295" max="12295" width="11.85546875" style="26" customWidth="1"/>
    <col min="12296" max="12296" width="14.28515625" style="26" customWidth="1"/>
    <col min="12297" max="12297" width="10.42578125" style="26" customWidth="1"/>
    <col min="12298" max="12298" width="11.7109375" style="26" customWidth="1"/>
    <col min="12299" max="12299" width="15.7109375" style="26" customWidth="1"/>
    <col min="12300" max="12544" width="9.140625" style="26"/>
    <col min="12545" max="12545" width="3.28515625" style="26" customWidth="1"/>
    <col min="12546" max="12546" width="25.7109375" style="26" customWidth="1"/>
    <col min="12547" max="12547" width="5" style="26" customWidth="1"/>
    <col min="12548" max="12548" width="19" style="26" customWidth="1"/>
    <col min="12549" max="12549" width="7.42578125" style="26" customWidth="1"/>
    <col min="12550" max="12550" width="20.42578125" style="26" customWidth="1"/>
    <col min="12551" max="12551" width="11.85546875" style="26" customWidth="1"/>
    <col min="12552" max="12552" width="14.28515625" style="26" customWidth="1"/>
    <col min="12553" max="12553" width="10.42578125" style="26" customWidth="1"/>
    <col min="12554" max="12554" width="11.7109375" style="26" customWidth="1"/>
    <col min="12555" max="12555" width="15.7109375" style="26" customWidth="1"/>
    <col min="12556" max="12800" width="9.140625" style="26"/>
    <col min="12801" max="12801" width="3.28515625" style="26" customWidth="1"/>
    <col min="12802" max="12802" width="25.7109375" style="26" customWidth="1"/>
    <col min="12803" max="12803" width="5" style="26" customWidth="1"/>
    <col min="12804" max="12804" width="19" style="26" customWidth="1"/>
    <col min="12805" max="12805" width="7.42578125" style="26" customWidth="1"/>
    <col min="12806" max="12806" width="20.42578125" style="26" customWidth="1"/>
    <col min="12807" max="12807" width="11.85546875" style="26" customWidth="1"/>
    <col min="12808" max="12808" width="14.28515625" style="26" customWidth="1"/>
    <col min="12809" max="12809" width="10.42578125" style="26" customWidth="1"/>
    <col min="12810" max="12810" width="11.7109375" style="26" customWidth="1"/>
    <col min="12811" max="12811" width="15.7109375" style="26" customWidth="1"/>
    <col min="12812" max="13056" width="9.140625" style="26"/>
    <col min="13057" max="13057" width="3.28515625" style="26" customWidth="1"/>
    <col min="13058" max="13058" width="25.7109375" style="26" customWidth="1"/>
    <col min="13059" max="13059" width="5" style="26" customWidth="1"/>
    <col min="13060" max="13060" width="19" style="26" customWidth="1"/>
    <col min="13061" max="13061" width="7.42578125" style="26" customWidth="1"/>
    <col min="13062" max="13062" width="20.42578125" style="26" customWidth="1"/>
    <col min="13063" max="13063" width="11.85546875" style="26" customWidth="1"/>
    <col min="13064" max="13064" width="14.28515625" style="26" customWidth="1"/>
    <col min="13065" max="13065" width="10.42578125" style="26" customWidth="1"/>
    <col min="13066" max="13066" width="11.7109375" style="26" customWidth="1"/>
    <col min="13067" max="13067" width="15.7109375" style="26" customWidth="1"/>
    <col min="13068" max="13312" width="9.140625" style="26"/>
    <col min="13313" max="13313" width="3.28515625" style="26" customWidth="1"/>
    <col min="13314" max="13314" width="25.7109375" style="26" customWidth="1"/>
    <col min="13315" max="13315" width="5" style="26" customWidth="1"/>
    <col min="13316" max="13316" width="19" style="26" customWidth="1"/>
    <col min="13317" max="13317" width="7.42578125" style="26" customWidth="1"/>
    <col min="13318" max="13318" width="20.42578125" style="26" customWidth="1"/>
    <col min="13319" max="13319" width="11.85546875" style="26" customWidth="1"/>
    <col min="13320" max="13320" width="14.28515625" style="26" customWidth="1"/>
    <col min="13321" max="13321" width="10.42578125" style="26" customWidth="1"/>
    <col min="13322" max="13322" width="11.7109375" style="26" customWidth="1"/>
    <col min="13323" max="13323" width="15.7109375" style="26" customWidth="1"/>
    <col min="13324" max="13568" width="9.140625" style="26"/>
    <col min="13569" max="13569" width="3.28515625" style="26" customWidth="1"/>
    <col min="13570" max="13570" width="25.7109375" style="26" customWidth="1"/>
    <col min="13571" max="13571" width="5" style="26" customWidth="1"/>
    <col min="13572" max="13572" width="19" style="26" customWidth="1"/>
    <col min="13573" max="13573" width="7.42578125" style="26" customWidth="1"/>
    <col min="13574" max="13574" width="20.42578125" style="26" customWidth="1"/>
    <col min="13575" max="13575" width="11.85546875" style="26" customWidth="1"/>
    <col min="13576" max="13576" width="14.28515625" style="26" customWidth="1"/>
    <col min="13577" max="13577" width="10.42578125" style="26" customWidth="1"/>
    <col min="13578" max="13578" width="11.7109375" style="26" customWidth="1"/>
    <col min="13579" max="13579" width="15.7109375" style="26" customWidth="1"/>
    <col min="13580" max="13824" width="9.140625" style="26"/>
    <col min="13825" max="13825" width="3.28515625" style="26" customWidth="1"/>
    <col min="13826" max="13826" width="25.7109375" style="26" customWidth="1"/>
    <col min="13827" max="13827" width="5" style="26" customWidth="1"/>
    <col min="13828" max="13828" width="19" style="26" customWidth="1"/>
    <col min="13829" max="13829" width="7.42578125" style="26" customWidth="1"/>
    <col min="13830" max="13830" width="20.42578125" style="26" customWidth="1"/>
    <col min="13831" max="13831" width="11.85546875" style="26" customWidth="1"/>
    <col min="13832" max="13832" width="14.28515625" style="26" customWidth="1"/>
    <col min="13833" max="13833" width="10.42578125" style="26" customWidth="1"/>
    <col min="13834" max="13834" width="11.7109375" style="26" customWidth="1"/>
    <col min="13835" max="13835" width="15.7109375" style="26" customWidth="1"/>
    <col min="13836" max="14080" width="9.140625" style="26"/>
    <col min="14081" max="14081" width="3.28515625" style="26" customWidth="1"/>
    <col min="14082" max="14082" width="25.7109375" style="26" customWidth="1"/>
    <col min="14083" max="14083" width="5" style="26" customWidth="1"/>
    <col min="14084" max="14084" width="19" style="26" customWidth="1"/>
    <col min="14085" max="14085" width="7.42578125" style="26" customWidth="1"/>
    <col min="14086" max="14086" width="20.42578125" style="26" customWidth="1"/>
    <col min="14087" max="14087" width="11.85546875" style="26" customWidth="1"/>
    <col min="14088" max="14088" width="14.28515625" style="26" customWidth="1"/>
    <col min="14089" max="14089" width="10.42578125" style="26" customWidth="1"/>
    <col min="14090" max="14090" width="11.7109375" style="26" customWidth="1"/>
    <col min="14091" max="14091" width="15.7109375" style="26" customWidth="1"/>
    <col min="14092" max="14336" width="9.140625" style="26"/>
    <col min="14337" max="14337" width="3.28515625" style="26" customWidth="1"/>
    <col min="14338" max="14338" width="25.7109375" style="26" customWidth="1"/>
    <col min="14339" max="14339" width="5" style="26" customWidth="1"/>
    <col min="14340" max="14340" width="19" style="26" customWidth="1"/>
    <col min="14341" max="14341" width="7.42578125" style="26" customWidth="1"/>
    <col min="14342" max="14342" width="20.42578125" style="26" customWidth="1"/>
    <col min="14343" max="14343" width="11.85546875" style="26" customWidth="1"/>
    <col min="14344" max="14344" width="14.28515625" style="26" customWidth="1"/>
    <col min="14345" max="14345" width="10.42578125" style="26" customWidth="1"/>
    <col min="14346" max="14346" width="11.7109375" style="26" customWidth="1"/>
    <col min="14347" max="14347" width="15.7109375" style="26" customWidth="1"/>
    <col min="14348" max="14592" width="9.140625" style="26"/>
    <col min="14593" max="14593" width="3.28515625" style="26" customWidth="1"/>
    <col min="14594" max="14594" width="25.7109375" style="26" customWidth="1"/>
    <col min="14595" max="14595" width="5" style="26" customWidth="1"/>
    <col min="14596" max="14596" width="19" style="26" customWidth="1"/>
    <col min="14597" max="14597" width="7.42578125" style="26" customWidth="1"/>
    <col min="14598" max="14598" width="20.42578125" style="26" customWidth="1"/>
    <col min="14599" max="14599" width="11.85546875" style="26" customWidth="1"/>
    <col min="14600" max="14600" width="14.28515625" style="26" customWidth="1"/>
    <col min="14601" max="14601" width="10.42578125" style="26" customWidth="1"/>
    <col min="14602" max="14602" width="11.7109375" style="26" customWidth="1"/>
    <col min="14603" max="14603" width="15.7109375" style="26" customWidth="1"/>
    <col min="14604" max="14848" width="9.140625" style="26"/>
    <col min="14849" max="14849" width="3.28515625" style="26" customWidth="1"/>
    <col min="14850" max="14850" width="25.7109375" style="26" customWidth="1"/>
    <col min="14851" max="14851" width="5" style="26" customWidth="1"/>
    <col min="14852" max="14852" width="19" style="26" customWidth="1"/>
    <col min="14853" max="14853" width="7.42578125" style="26" customWidth="1"/>
    <col min="14854" max="14854" width="20.42578125" style="26" customWidth="1"/>
    <col min="14855" max="14855" width="11.85546875" style="26" customWidth="1"/>
    <col min="14856" max="14856" width="14.28515625" style="26" customWidth="1"/>
    <col min="14857" max="14857" width="10.42578125" style="26" customWidth="1"/>
    <col min="14858" max="14858" width="11.7109375" style="26" customWidth="1"/>
    <col min="14859" max="14859" width="15.7109375" style="26" customWidth="1"/>
    <col min="14860" max="15104" width="9.140625" style="26"/>
    <col min="15105" max="15105" width="3.28515625" style="26" customWidth="1"/>
    <col min="15106" max="15106" width="25.7109375" style="26" customWidth="1"/>
    <col min="15107" max="15107" width="5" style="26" customWidth="1"/>
    <col min="15108" max="15108" width="19" style="26" customWidth="1"/>
    <col min="15109" max="15109" width="7.42578125" style="26" customWidth="1"/>
    <col min="15110" max="15110" width="20.42578125" style="26" customWidth="1"/>
    <col min="15111" max="15111" width="11.85546875" style="26" customWidth="1"/>
    <col min="15112" max="15112" width="14.28515625" style="26" customWidth="1"/>
    <col min="15113" max="15113" width="10.42578125" style="26" customWidth="1"/>
    <col min="15114" max="15114" width="11.7109375" style="26" customWidth="1"/>
    <col min="15115" max="15115" width="15.7109375" style="26" customWidth="1"/>
    <col min="15116" max="15360" width="9.140625" style="26"/>
    <col min="15361" max="15361" width="3.28515625" style="26" customWidth="1"/>
    <col min="15362" max="15362" width="25.7109375" style="26" customWidth="1"/>
    <col min="15363" max="15363" width="5" style="26" customWidth="1"/>
    <col min="15364" max="15364" width="19" style="26" customWidth="1"/>
    <col min="15365" max="15365" width="7.42578125" style="26" customWidth="1"/>
    <col min="15366" max="15366" width="20.42578125" style="26" customWidth="1"/>
    <col min="15367" max="15367" width="11.85546875" style="26" customWidth="1"/>
    <col min="15368" max="15368" width="14.28515625" style="26" customWidth="1"/>
    <col min="15369" max="15369" width="10.42578125" style="26" customWidth="1"/>
    <col min="15370" max="15370" width="11.7109375" style="26" customWidth="1"/>
    <col min="15371" max="15371" width="15.7109375" style="26" customWidth="1"/>
    <col min="15372" max="15616" width="9.140625" style="26"/>
    <col min="15617" max="15617" width="3.28515625" style="26" customWidth="1"/>
    <col min="15618" max="15618" width="25.7109375" style="26" customWidth="1"/>
    <col min="15619" max="15619" width="5" style="26" customWidth="1"/>
    <col min="15620" max="15620" width="19" style="26" customWidth="1"/>
    <col min="15621" max="15621" width="7.42578125" style="26" customWidth="1"/>
    <col min="15622" max="15622" width="20.42578125" style="26" customWidth="1"/>
    <col min="15623" max="15623" width="11.85546875" style="26" customWidth="1"/>
    <col min="15624" max="15624" width="14.28515625" style="26" customWidth="1"/>
    <col min="15625" max="15625" width="10.42578125" style="26" customWidth="1"/>
    <col min="15626" max="15626" width="11.7109375" style="26" customWidth="1"/>
    <col min="15627" max="15627" width="15.7109375" style="26" customWidth="1"/>
    <col min="15628" max="15872" width="9.140625" style="26"/>
    <col min="15873" max="15873" width="3.28515625" style="26" customWidth="1"/>
    <col min="15874" max="15874" width="25.7109375" style="26" customWidth="1"/>
    <col min="15875" max="15875" width="5" style="26" customWidth="1"/>
    <col min="15876" max="15876" width="19" style="26" customWidth="1"/>
    <col min="15877" max="15877" width="7.42578125" style="26" customWidth="1"/>
    <col min="15878" max="15878" width="20.42578125" style="26" customWidth="1"/>
    <col min="15879" max="15879" width="11.85546875" style="26" customWidth="1"/>
    <col min="15880" max="15880" width="14.28515625" style="26" customWidth="1"/>
    <col min="15881" max="15881" width="10.42578125" style="26" customWidth="1"/>
    <col min="15882" max="15882" width="11.7109375" style="26" customWidth="1"/>
    <col min="15883" max="15883" width="15.7109375" style="26" customWidth="1"/>
    <col min="15884" max="16128" width="9.140625" style="26"/>
    <col min="16129" max="16129" width="3.28515625" style="26" customWidth="1"/>
    <col min="16130" max="16130" width="25.7109375" style="26" customWidth="1"/>
    <col min="16131" max="16131" width="5" style="26" customWidth="1"/>
    <col min="16132" max="16132" width="19" style="26" customWidth="1"/>
    <col min="16133" max="16133" width="7.42578125" style="26" customWidth="1"/>
    <col min="16134" max="16134" width="20.42578125" style="26" customWidth="1"/>
    <col min="16135" max="16135" width="11.85546875" style="26" customWidth="1"/>
    <col min="16136" max="16136" width="14.28515625" style="26" customWidth="1"/>
    <col min="16137" max="16137" width="10.42578125" style="26" customWidth="1"/>
    <col min="16138" max="16138" width="11.7109375" style="26" customWidth="1"/>
    <col min="16139" max="16139" width="15.7109375" style="26" customWidth="1"/>
    <col min="16140" max="16384" width="9.140625" style="26"/>
  </cols>
  <sheetData>
    <row r="1" spans="1:18" ht="18.75" x14ac:dyDescent="0.25">
      <c r="A1" s="185" t="s">
        <v>0</v>
      </c>
      <c r="B1" s="185"/>
      <c r="C1" s="185"/>
      <c r="D1" s="185"/>
      <c r="E1" s="185"/>
      <c r="F1" s="185"/>
      <c r="G1" s="185"/>
      <c r="H1" s="185"/>
      <c r="I1" s="185"/>
      <c r="J1" s="185"/>
      <c r="K1" s="185"/>
    </row>
    <row r="2" spans="1:18" ht="16.5" x14ac:dyDescent="0.25">
      <c r="A2" s="186" t="s">
        <v>175</v>
      </c>
      <c r="B2" s="186"/>
      <c r="C2" s="186"/>
      <c r="D2" s="186"/>
      <c r="E2" s="186"/>
      <c r="F2" s="186"/>
      <c r="G2" s="186"/>
      <c r="H2" s="186"/>
      <c r="I2" s="186"/>
      <c r="J2" s="186"/>
      <c r="K2" s="186"/>
    </row>
    <row r="3" spans="1:18" ht="16.5" x14ac:dyDescent="0.25">
      <c r="A3" s="186" t="s">
        <v>2</v>
      </c>
      <c r="B3" s="186"/>
      <c r="C3" s="187" t="s">
        <v>886</v>
      </c>
      <c r="D3" s="187"/>
      <c r="E3" s="187"/>
      <c r="F3" s="187"/>
      <c r="G3" s="187"/>
      <c r="H3" s="187"/>
      <c r="I3" s="187"/>
      <c r="J3" s="187"/>
      <c r="K3" s="187"/>
    </row>
    <row r="4" spans="1:18" s="48" customFormat="1" ht="60" x14ac:dyDescent="0.25">
      <c r="A4" s="182" t="e">
        <f>'[3]Tabela A'!B3</f>
        <v>#REF!</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174</v>
      </c>
      <c r="K4" s="23" t="s">
        <v>10</v>
      </c>
    </row>
    <row r="5" spans="1:18" ht="99" x14ac:dyDescent="0.25">
      <c r="A5" s="179">
        <v>1</v>
      </c>
      <c r="B5" s="179" t="s">
        <v>2555</v>
      </c>
      <c r="C5" s="24">
        <v>1.1000000000000001</v>
      </c>
      <c r="D5" s="24" t="s">
        <v>887</v>
      </c>
      <c r="E5" s="24" t="s">
        <v>481</v>
      </c>
      <c r="F5" s="24" t="s">
        <v>2566</v>
      </c>
      <c r="G5" s="12">
        <v>10000</v>
      </c>
      <c r="H5" s="24" t="s">
        <v>888</v>
      </c>
      <c r="I5" s="24" t="s">
        <v>889</v>
      </c>
      <c r="J5" s="24"/>
      <c r="K5" s="24"/>
    </row>
    <row r="6" spans="1:18" ht="115.5" x14ac:dyDescent="0.25">
      <c r="A6" s="179"/>
      <c r="B6" s="179"/>
      <c r="C6" s="24">
        <v>1.2</v>
      </c>
      <c r="D6" s="24" t="s">
        <v>890</v>
      </c>
      <c r="E6" s="24" t="s">
        <v>481</v>
      </c>
      <c r="F6" s="24" t="s">
        <v>2556</v>
      </c>
      <c r="G6" s="17">
        <v>7500</v>
      </c>
      <c r="H6" s="24" t="s">
        <v>891</v>
      </c>
      <c r="I6" s="24" t="s">
        <v>889</v>
      </c>
      <c r="J6" s="19"/>
      <c r="K6" s="24" t="s">
        <v>2510</v>
      </c>
    </row>
    <row r="7" spans="1:18" ht="409.5" x14ac:dyDescent="0.25">
      <c r="A7" s="179"/>
      <c r="B7" s="179"/>
      <c r="C7" s="24">
        <v>1.3</v>
      </c>
      <c r="D7" s="24" t="s">
        <v>892</v>
      </c>
      <c r="E7" s="24" t="s">
        <v>481</v>
      </c>
      <c r="F7" s="24" t="s">
        <v>2859</v>
      </c>
      <c r="G7" s="17">
        <v>12000</v>
      </c>
      <c r="H7" s="24" t="s">
        <v>893</v>
      </c>
      <c r="I7" s="24" t="s">
        <v>889</v>
      </c>
      <c r="J7" s="19"/>
      <c r="K7" s="19" t="s">
        <v>2509</v>
      </c>
    </row>
    <row r="8" spans="1:18" ht="115.5" x14ac:dyDescent="0.25">
      <c r="A8" s="179">
        <v>2</v>
      </c>
      <c r="B8" s="179" t="s">
        <v>894</v>
      </c>
      <c r="C8" s="24">
        <v>2.1</v>
      </c>
      <c r="D8" s="24" t="s">
        <v>2553</v>
      </c>
      <c r="E8" s="24" t="s">
        <v>481</v>
      </c>
      <c r="F8" s="24" t="s">
        <v>2860</v>
      </c>
      <c r="G8" s="17">
        <v>20000</v>
      </c>
      <c r="H8" s="24" t="s">
        <v>895</v>
      </c>
      <c r="I8" s="24" t="s">
        <v>896</v>
      </c>
      <c r="J8" s="24"/>
      <c r="K8" s="24"/>
    </row>
    <row r="9" spans="1:18" ht="99" x14ac:dyDescent="0.25">
      <c r="A9" s="179"/>
      <c r="B9" s="179"/>
      <c r="C9" s="24">
        <v>2.2000000000000002</v>
      </c>
      <c r="D9" s="24" t="s">
        <v>2552</v>
      </c>
      <c r="E9" s="24" t="s">
        <v>481</v>
      </c>
      <c r="F9" s="24" t="s">
        <v>2557</v>
      </c>
      <c r="G9" s="39">
        <v>2500</v>
      </c>
      <c r="H9" s="24" t="s">
        <v>897</v>
      </c>
      <c r="I9" s="24" t="s">
        <v>898</v>
      </c>
      <c r="J9" s="24"/>
      <c r="K9" s="24"/>
    </row>
    <row r="10" spans="1:18" ht="409.5" customHeight="1" x14ac:dyDescent="0.25">
      <c r="A10" s="179">
        <v>3</v>
      </c>
      <c r="B10" s="179" t="s">
        <v>899</v>
      </c>
      <c r="C10" s="24">
        <v>3.1</v>
      </c>
      <c r="D10" s="6" t="s">
        <v>900</v>
      </c>
      <c r="E10" s="24" t="s">
        <v>481</v>
      </c>
      <c r="F10" s="24" t="s">
        <v>2861</v>
      </c>
      <c r="G10" s="17">
        <v>10000</v>
      </c>
      <c r="H10" s="24" t="s">
        <v>2558</v>
      </c>
      <c r="I10" s="24" t="s">
        <v>901</v>
      </c>
      <c r="J10" s="24"/>
      <c r="K10" s="24" t="s">
        <v>2559</v>
      </c>
      <c r="R10" s="49"/>
    </row>
    <row r="11" spans="1:18" ht="99" x14ac:dyDescent="0.25">
      <c r="A11" s="179"/>
      <c r="B11" s="179"/>
      <c r="C11" s="24">
        <v>3.2</v>
      </c>
      <c r="D11" s="24" t="s">
        <v>902</v>
      </c>
      <c r="E11" s="24" t="s">
        <v>481</v>
      </c>
      <c r="F11" s="24" t="s">
        <v>2156</v>
      </c>
      <c r="G11" s="17">
        <v>53000</v>
      </c>
      <c r="H11" s="24" t="s">
        <v>903</v>
      </c>
      <c r="I11" s="24" t="s">
        <v>901</v>
      </c>
      <c r="J11" s="24"/>
      <c r="K11" s="27" t="s">
        <v>2560</v>
      </c>
      <c r="R11" s="49"/>
    </row>
    <row r="12" spans="1:18" ht="132" x14ac:dyDescent="0.25">
      <c r="A12" s="179"/>
      <c r="B12" s="179"/>
      <c r="C12" s="24">
        <v>3.3</v>
      </c>
      <c r="D12" s="6" t="s">
        <v>904</v>
      </c>
      <c r="E12" s="24" t="s">
        <v>481</v>
      </c>
      <c r="F12" s="24" t="s">
        <v>2570</v>
      </c>
      <c r="G12" s="53" t="s">
        <v>905</v>
      </c>
      <c r="H12" s="24" t="s">
        <v>571</v>
      </c>
      <c r="I12" s="24"/>
      <c r="J12" s="24"/>
      <c r="K12" s="76" t="s">
        <v>2559</v>
      </c>
    </row>
    <row r="13" spans="1:18" ht="200.25" customHeight="1" x14ac:dyDescent="0.25">
      <c r="A13" s="179"/>
      <c r="B13" s="179"/>
      <c r="C13" s="24">
        <v>3.4</v>
      </c>
      <c r="D13" s="54" t="s">
        <v>906</v>
      </c>
      <c r="E13" s="24" t="s">
        <v>481</v>
      </c>
      <c r="F13" s="24" t="s">
        <v>2862</v>
      </c>
      <c r="G13" s="24" t="s">
        <v>907</v>
      </c>
      <c r="H13" s="24" t="s">
        <v>908</v>
      </c>
      <c r="I13" s="24" t="s">
        <v>909</v>
      </c>
      <c r="J13" s="24"/>
      <c r="K13" s="19" t="s">
        <v>2560</v>
      </c>
    </row>
    <row r="14" spans="1:18" ht="165" x14ac:dyDescent="0.25">
      <c r="A14" s="179"/>
      <c r="B14" s="179"/>
      <c r="C14" s="24">
        <v>3.5</v>
      </c>
      <c r="D14" s="55" t="s">
        <v>910</v>
      </c>
      <c r="E14" s="24" t="s">
        <v>481</v>
      </c>
      <c r="F14" s="24" t="s">
        <v>911</v>
      </c>
      <c r="G14" s="24" t="s">
        <v>912</v>
      </c>
      <c r="H14" s="24" t="s">
        <v>2561</v>
      </c>
      <c r="I14" s="24"/>
      <c r="J14" s="24"/>
      <c r="K14" s="19" t="s">
        <v>2560</v>
      </c>
    </row>
    <row r="15" spans="1:18" ht="165" x14ac:dyDescent="0.25">
      <c r="A15" s="179"/>
      <c r="B15" s="179"/>
      <c r="C15" s="24">
        <v>3.6</v>
      </c>
      <c r="D15" s="24" t="s">
        <v>2562</v>
      </c>
      <c r="E15" s="24" t="s">
        <v>481</v>
      </c>
      <c r="F15" s="24" t="s">
        <v>2863</v>
      </c>
      <c r="G15" s="17">
        <v>2000</v>
      </c>
      <c r="H15" s="24" t="s">
        <v>2563</v>
      </c>
      <c r="I15" s="24"/>
      <c r="J15" s="24"/>
      <c r="K15" s="19" t="s">
        <v>2559</v>
      </c>
    </row>
    <row r="16" spans="1:18" ht="198" x14ac:dyDescent="0.25">
      <c r="A16" s="179"/>
      <c r="B16" s="179"/>
      <c r="C16" s="24">
        <v>3.7</v>
      </c>
      <c r="D16" s="24" t="s">
        <v>2567</v>
      </c>
      <c r="E16" s="24" t="s">
        <v>481</v>
      </c>
      <c r="F16" s="24" t="s">
        <v>2864</v>
      </c>
      <c r="G16" s="24" t="s">
        <v>913</v>
      </c>
      <c r="H16" s="24" t="s">
        <v>914</v>
      </c>
      <c r="I16" s="24" t="s">
        <v>915</v>
      </c>
      <c r="J16" s="24"/>
      <c r="K16" s="19"/>
    </row>
    <row r="17" spans="1:11" ht="231" x14ac:dyDescent="0.25">
      <c r="A17" s="179">
        <v>4</v>
      </c>
      <c r="B17" s="179" t="s">
        <v>916</v>
      </c>
      <c r="C17" s="24">
        <v>4.0999999999999996</v>
      </c>
      <c r="D17" s="24" t="s">
        <v>917</v>
      </c>
      <c r="E17" s="24" t="s">
        <v>481</v>
      </c>
      <c r="F17" s="24" t="s">
        <v>2865</v>
      </c>
      <c r="G17" s="24">
        <v>18250</v>
      </c>
      <c r="H17" s="24" t="s">
        <v>918</v>
      </c>
      <c r="I17" s="17" t="s">
        <v>919</v>
      </c>
      <c r="J17" s="17"/>
      <c r="K17" s="24"/>
    </row>
    <row r="18" spans="1:11" ht="198" x14ac:dyDescent="0.25">
      <c r="A18" s="179"/>
      <c r="B18" s="179"/>
      <c r="C18" s="24">
        <v>4.2</v>
      </c>
      <c r="D18" s="24" t="s">
        <v>2554</v>
      </c>
      <c r="E18" s="24" t="s">
        <v>481</v>
      </c>
      <c r="F18" s="24" t="s">
        <v>2877</v>
      </c>
      <c r="G18" s="24" t="s">
        <v>920</v>
      </c>
      <c r="H18" s="24" t="s">
        <v>921</v>
      </c>
      <c r="I18" s="24" t="s">
        <v>922</v>
      </c>
      <c r="J18" s="24"/>
      <c r="K18" s="24"/>
    </row>
    <row r="19" spans="1:11" ht="82.5" x14ac:dyDescent="0.25">
      <c r="A19" s="179"/>
      <c r="B19" s="179"/>
      <c r="C19" s="24">
        <v>4.3</v>
      </c>
      <c r="D19" s="24" t="s">
        <v>2568</v>
      </c>
      <c r="E19" s="24" t="s">
        <v>481</v>
      </c>
      <c r="F19" s="24" t="s">
        <v>2866</v>
      </c>
      <c r="G19" s="24"/>
      <c r="H19" s="24" t="s">
        <v>571</v>
      </c>
      <c r="I19" s="24"/>
      <c r="J19" s="24"/>
      <c r="K19" s="24"/>
    </row>
    <row r="20" spans="1:11" ht="247.5" x14ac:dyDescent="0.25">
      <c r="A20" s="179"/>
      <c r="B20" s="179"/>
      <c r="C20" s="24">
        <v>4.4000000000000004</v>
      </c>
      <c r="D20" s="24" t="s">
        <v>2564</v>
      </c>
      <c r="E20" s="24" t="s">
        <v>481</v>
      </c>
      <c r="F20" s="24" t="s">
        <v>2878</v>
      </c>
      <c r="G20" s="17">
        <v>550000</v>
      </c>
      <c r="H20" s="24" t="s">
        <v>923</v>
      </c>
      <c r="I20" s="24" t="s">
        <v>924</v>
      </c>
      <c r="J20" s="24"/>
      <c r="K20" s="24"/>
    </row>
    <row r="21" spans="1:11" ht="185.25" customHeight="1" x14ac:dyDescent="0.25">
      <c r="A21" s="179">
        <v>5</v>
      </c>
      <c r="B21" s="179" t="s">
        <v>925</v>
      </c>
      <c r="C21" s="24">
        <v>5.0999999999999996</v>
      </c>
      <c r="D21" s="24" t="s">
        <v>926</v>
      </c>
      <c r="E21" s="24" t="s">
        <v>481</v>
      </c>
      <c r="F21" s="24" t="s">
        <v>2879</v>
      </c>
      <c r="G21" s="17">
        <v>27000</v>
      </c>
      <c r="H21" s="24" t="s">
        <v>2565</v>
      </c>
      <c r="I21" s="24"/>
      <c r="J21" s="24"/>
      <c r="K21" s="24"/>
    </row>
    <row r="22" spans="1:11" ht="264" x14ac:dyDescent="0.25">
      <c r="A22" s="179"/>
      <c r="B22" s="179"/>
      <c r="C22" s="24">
        <v>5.2</v>
      </c>
      <c r="D22" s="24" t="s">
        <v>2569</v>
      </c>
      <c r="E22" s="24" t="s">
        <v>481</v>
      </c>
      <c r="F22" s="24" t="s">
        <v>2867</v>
      </c>
      <c r="G22" s="40">
        <v>15000</v>
      </c>
      <c r="H22" s="24" t="s">
        <v>927</v>
      </c>
      <c r="I22" s="24" t="s">
        <v>898</v>
      </c>
      <c r="J22" s="24"/>
      <c r="K22" s="19"/>
    </row>
    <row r="23" spans="1:11" ht="148.5" x14ac:dyDescent="0.25">
      <c r="A23" s="179"/>
      <c r="B23" s="179"/>
      <c r="C23" s="24">
        <v>5.3</v>
      </c>
      <c r="D23" s="24" t="s">
        <v>2571</v>
      </c>
      <c r="E23" s="24" t="s">
        <v>481</v>
      </c>
      <c r="F23" s="24" t="s">
        <v>2868</v>
      </c>
      <c r="G23" s="40" t="s">
        <v>928</v>
      </c>
      <c r="H23" s="24" t="s">
        <v>929</v>
      </c>
      <c r="I23" s="24" t="s">
        <v>554</v>
      </c>
      <c r="J23" s="24"/>
      <c r="K23" s="24" t="s">
        <v>2572</v>
      </c>
    </row>
  </sheetData>
  <mergeCells count="16">
    <mergeCell ref="A17:A20"/>
    <mergeCell ref="B17:B20"/>
    <mergeCell ref="A21:A23"/>
    <mergeCell ref="B21:B23"/>
    <mergeCell ref="A5:A7"/>
    <mergeCell ref="B5:B7"/>
    <mergeCell ref="A8:A9"/>
    <mergeCell ref="B8:B9"/>
    <mergeCell ref="A10:A16"/>
    <mergeCell ref="B10:B16"/>
    <mergeCell ref="A1:K1"/>
    <mergeCell ref="A2:K2"/>
    <mergeCell ref="A3:B3"/>
    <mergeCell ref="C3:K3"/>
    <mergeCell ref="A4:B4"/>
    <mergeCell ref="C4:D4"/>
  </mergeCells>
  <pageMargins left="0.7" right="0.7" top="0.75" bottom="0.7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3"/>
  <sheetViews>
    <sheetView topLeftCell="A15" workbookViewId="0">
      <selection activeCell="F17" sqref="F17"/>
    </sheetView>
  </sheetViews>
  <sheetFormatPr defaultRowHeight="15" x14ac:dyDescent="0.25"/>
  <cols>
    <col min="1" max="1" width="5.42578125" style="56" customWidth="1"/>
    <col min="2" max="2" width="17.28515625" style="56" customWidth="1"/>
    <col min="3" max="3" width="7.140625" style="56" customWidth="1"/>
    <col min="4" max="4" width="17" style="56" customWidth="1"/>
    <col min="5" max="5" width="9.140625" style="56" customWidth="1"/>
    <col min="6" max="6" width="41.5703125" style="56" customWidth="1"/>
    <col min="7" max="7" width="14.5703125" style="59" customWidth="1"/>
    <col min="8" max="8" width="25.7109375" style="59" customWidth="1"/>
    <col min="9" max="9" width="13.5703125" style="59" customWidth="1"/>
    <col min="10" max="10" width="17.140625" style="56" customWidth="1"/>
    <col min="11" max="11" width="17.7109375" style="56" customWidth="1"/>
    <col min="12" max="12" width="0.140625" style="56" customWidth="1"/>
    <col min="13" max="13" width="21.7109375" style="56" hidden="1" customWidth="1"/>
    <col min="14" max="14" width="37.28515625" style="56" customWidth="1"/>
    <col min="15" max="15" width="43.7109375" style="56" customWidth="1"/>
    <col min="16" max="18" width="9" style="56" customWidth="1"/>
    <col min="19" max="256" width="9.140625" style="56"/>
    <col min="257" max="257" width="5.42578125" style="56" customWidth="1"/>
    <col min="258" max="258" width="17.28515625" style="56" customWidth="1"/>
    <col min="259" max="259" width="7.140625" style="56" customWidth="1"/>
    <col min="260" max="260" width="17" style="56" customWidth="1"/>
    <col min="261" max="261" width="9.140625" style="56" customWidth="1"/>
    <col min="262" max="262" width="44.140625" style="56" customWidth="1"/>
    <col min="263" max="263" width="30.5703125" style="56" customWidth="1"/>
    <col min="264" max="264" width="33.140625" style="56" customWidth="1"/>
    <col min="265" max="265" width="18.7109375" style="56" customWidth="1"/>
    <col min="266" max="266" width="21.42578125" style="56" customWidth="1"/>
    <col min="267" max="267" width="17.7109375" style="56" customWidth="1"/>
    <col min="268" max="268" width="0.140625" style="56" customWidth="1"/>
    <col min="269" max="269" width="0" style="56" hidden="1" customWidth="1"/>
    <col min="270" max="270" width="37.28515625" style="56" customWidth="1"/>
    <col min="271" max="271" width="43.7109375" style="56" customWidth="1"/>
    <col min="272" max="274" width="9" style="56" customWidth="1"/>
    <col min="275" max="512" width="9.140625" style="56"/>
    <col min="513" max="513" width="5.42578125" style="56" customWidth="1"/>
    <col min="514" max="514" width="17.28515625" style="56" customWidth="1"/>
    <col min="515" max="515" width="7.140625" style="56" customWidth="1"/>
    <col min="516" max="516" width="17" style="56" customWidth="1"/>
    <col min="517" max="517" width="9.140625" style="56" customWidth="1"/>
    <col min="518" max="518" width="44.140625" style="56" customWidth="1"/>
    <col min="519" max="519" width="30.5703125" style="56" customWidth="1"/>
    <col min="520" max="520" width="33.140625" style="56" customWidth="1"/>
    <col min="521" max="521" width="18.7109375" style="56" customWidth="1"/>
    <col min="522" max="522" width="21.42578125" style="56" customWidth="1"/>
    <col min="523" max="523" width="17.7109375" style="56" customWidth="1"/>
    <col min="524" max="524" width="0.140625" style="56" customWidth="1"/>
    <col min="525" max="525" width="0" style="56" hidden="1" customWidth="1"/>
    <col min="526" max="526" width="37.28515625" style="56" customWidth="1"/>
    <col min="527" max="527" width="43.7109375" style="56" customWidth="1"/>
    <col min="528" max="530" width="9" style="56" customWidth="1"/>
    <col min="531" max="768" width="9.140625" style="56"/>
    <col min="769" max="769" width="5.42578125" style="56" customWidth="1"/>
    <col min="770" max="770" width="17.28515625" style="56" customWidth="1"/>
    <col min="771" max="771" width="7.140625" style="56" customWidth="1"/>
    <col min="772" max="772" width="17" style="56" customWidth="1"/>
    <col min="773" max="773" width="9.140625" style="56" customWidth="1"/>
    <col min="774" max="774" width="44.140625" style="56" customWidth="1"/>
    <col min="775" max="775" width="30.5703125" style="56" customWidth="1"/>
    <col min="776" max="776" width="33.140625" style="56" customWidth="1"/>
    <col min="777" max="777" width="18.7109375" style="56" customWidth="1"/>
    <col min="778" max="778" width="21.42578125" style="56" customWidth="1"/>
    <col min="779" max="779" width="17.7109375" style="56" customWidth="1"/>
    <col min="780" max="780" width="0.140625" style="56" customWidth="1"/>
    <col min="781" max="781" width="0" style="56" hidden="1" customWidth="1"/>
    <col min="782" max="782" width="37.28515625" style="56" customWidth="1"/>
    <col min="783" max="783" width="43.7109375" style="56" customWidth="1"/>
    <col min="784" max="786" width="9" style="56" customWidth="1"/>
    <col min="787" max="1024" width="9.140625" style="56"/>
    <col min="1025" max="1025" width="5.42578125" style="56" customWidth="1"/>
    <col min="1026" max="1026" width="17.28515625" style="56" customWidth="1"/>
    <col min="1027" max="1027" width="7.140625" style="56" customWidth="1"/>
    <col min="1028" max="1028" width="17" style="56" customWidth="1"/>
    <col min="1029" max="1029" width="9.140625" style="56" customWidth="1"/>
    <col min="1030" max="1030" width="44.140625" style="56" customWidth="1"/>
    <col min="1031" max="1031" width="30.5703125" style="56" customWidth="1"/>
    <col min="1032" max="1032" width="33.140625" style="56" customWidth="1"/>
    <col min="1033" max="1033" width="18.7109375" style="56" customWidth="1"/>
    <col min="1034" max="1034" width="21.42578125" style="56" customWidth="1"/>
    <col min="1035" max="1035" width="17.7109375" style="56" customWidth="1"/>
    <col min="1036" max="1036" width="0.140625" style="56" customWidth="1"/>
    <col min="1037" max="1037" width="0" style="56" hidden="1" customWidth="1"/>
    <col min="1038" max="1038" width="37.28515625" style="56" customWidth="1"/>
    <col min="1039" max="1039" width="43.7109375" style="56" customWidth="1"/>
    <col min="1040" max="1042" width="9" style="56" customWidth="1"/>
    <col min="1043" max="1280" width="9.140625" style="56"/>
    <col min="1281" max="1281" width="5.42578125" style="56" customWidth="1"/>
    <col min="1282" max="1282" width="17.28515625" style="56" customWidth="1"/>
    <col min="1283" max="1283" width="7.140625" style="56" customWidth="1"/>
    <col min="1284" max="1284" width="17" style="56" customWidth="1"/>
    <col min="1285" max="1285" width="9.140625" style="56" customWidth="1"/>
    <col min="1286" max="1286" width="44.140625" style="56" customWidth="1"/>
    <col min="1287" max="1287" width="30.5703125" style="56" customWidth="1"/>
    <col min="1288" max="1288" width="33.140625" style="56" customWidth="1"/>
    <col min="1289" max="1289" width="18.7109375" style="56" customWidth="1"/>
    <col min="1290" max="1290" width="21.42578125" style="56" customWidth="1"/>
    <col min="1291" max="1291" width="17.7109375" style="56" customWidth="1"/>
    <col min="1292" max="1292" width="0.140625" style="56" customWidth="1"/>
    <col min="1293" max="1293" width="0" style="56" hidden="1" customWidth="1"/>
    <col min="1294" max="1294" width="37.28515625" style="56" customWidth="1"/>
    <col min="1295" max="1295" width="43.7109375" style="56" customWidth="1"/>
    <col min="1296" max="1298" width="9" style="56" customWidth="1"/>
    <col min="1299" max="1536" width="9.140625" style="56"/>
    <col min="1537" max="1537" width="5.42578125" style="56" customWidth="1"/>
    <col min="1538" max="1538" width="17.28515625" style="56" customWidth="1"/>
    <col min="1539" max="1539" width="7.140625" style="56" customWidth="1"/>
    <col min="1540" max="1540" width="17" style="56" customWidth="1"/>
    <col min="1541" max="1541" width="9.140625" style="56" customWidth="1"/>
    <col min="1542" max="1542" width="44.140625" style="56" customWidth="1"/>
    <col min="1543" max="1543" width="30.5703125" style="56" customWidth="1"/>
    <col min="1544" max="1544" width="33.140625" style="56" customWidth="1"/>
    <col min="1545" max="1545" width="18.7109375" style="56" customWidth="1"/>
    <col min="1546" max="1546" width="21.42578125" style="56" customWidth="1"/>
    <col min="1547" max="1547" width="17.7109375" style="56" customWidth="1"/>
    <col min="1548" max="1548" width="0.140625" style="56" customWidth="1"/>
    <col min="1549" max="1549" width="0" style="56" hidden="1" customWidth="1"/>
    <col min="1550" max="1550" width="37.28515625" style="56" customWidth="1"/>
    <col min="1551" max="1551" width="43.7109375" style="56" customWidth="1"/>
    <col min="1552" max="1554" width="9" style="56" customWidth="1"/>
    <col min="1555" max="1792" width="9.140625" style="56"/>
    <col min="1793" max="1793" width="5.42578125" style="56" customWidth="1"/>
    <col min="1794" max="1794" width="17.28515625" style="56" customWidth="1"/>
    <col min="1795" max="1795" width="7.140625" style="56" customWidth="1"/>
    <col min="1796" max="1796" width="17" style="56" customWidth="1"/>
    <col min="1797" max="1797" width="9.140625" style="56" customWidth="1"/>
    <col min="1798" max="1798" width="44.140625" style="56" customWidth="1"/>
    <col min="1799" max="1799" width="30.5703125" style="56" customWidth="1"/>
    <col min="1800" max="1800" width="33.140625" style="56" customWidth="1"/>
    <col min="1801" max="1801" width="18.7109375" style="56" customWidth="1"/>
    <col min="1802" max="1802" width="21.42578125" style="56" customWidth="1"/>
    <col min="1803" max="1803" width="17.7109375" style="56" customWidth="1"/>
    <col min="1804" max="1804" width="0.140625" style="56" customWidth="1"/>
    <col min="1805" max="1805" width="0" style="56" hidden="1" customWidth="1"/>
    <col min="1806" max="1806" width="37.28515625" style="56" customWidth="1"/>
    <col min="1807" max="1807" width="43.7109375" style="56" customWidth="1"/>
    <col min="1808" max="1810" width="9" style="56" customWidth="1"/>
    <col min="1811" max="2048" width="9.140625" style="56"/>
    <col min="2049" max="2049" width="5.42578125" style="56" customWidth="1"/>
    <col min="2050" max="2050" width="17.28515625" style="56" customWidth="1"/>
    <col min="2051" max="2051" width="7.140625" style="56" customWidth="1"/>
    <col min="2052" max="2052" width="17" style="56" customWidth="1"/>
    <col min="2053" max="2053" width="9.140625" style="56" customWidth="1"/>
    <col min="2054" max="2054" width="44.140625" style="56" customWidth="1"/>
    <col min="2055" max="2055" width="30.5703125" style="56" customWidth="1"/>
    <col min="2056" max="2056" width="33.140625" style="56" customWidth="1"/>
    <col min="2057" max="2057" width="18.7109375" style="56" customWidth="1"/>
    <col min="2058" max="2058" width="21.42578125" style="56" customWidth="1"/>
    <col min="2059" max="2059" width="17.7109375" style="56" customWidth="1"/>
    <col min="2060" max="2060" width="0.140625" style="56" customWidth="1"/>
    <col min="2061" max="2061" width="0" style="56" hidden="1" customWidth="1"/>
    <col min="2062" max="2062" width="37.28515625" style="56" customWidth="1"/>
    <col min="2063" max="2063" width="43.7109375" style="56" customWidth="1"/>
    <col min="2064" max="2066" width="9" style="56" customWidth="1"/>
    <col min="2067" max="2304" width="9.140625" style="56"/>
    <col min="2305" max="2305" width="5.42578125" style="56" customWidth="1"/>
    <col min="2306" max="2306" width="17.28515625" style="56" customWidth="1"/>
    <col min="2307" max="2307" width="7.140625" style="56" customWidth="1"/>
    <col min="2308" max="2308" width="17" style="56" customWidth="1"/>
    <col min="2309" max="2309" width="9.140625" style="56" customWidth="1"/>
    <col min="2310" max="2310" width="44.140625" style="56" customWidth="1"/>
    <col min="2311" max="2311" width="30.5703125" style="56" customWidth="1"/>
    <col min="2312" max="2312" width="33.140625" style="56" customWidth="1"/>
    <col min="2313" max="2313" width="18.7109375" style="56" customWidth="1"/>
    <col min="2314" max="2314" width="21.42578125" style="56" customWidth="1"/>
    <col min="2315" max="2315" width="17.7109375" style="56" customWidth="1"/>
    <col min="2316" max="2316" width="0.140625" style="56" customWidth="1"/>
    <col min="2317" max="2317" width="0" style="56" hidden="1" customWidth="1"/>
    <col min="2318" max="2318" width="37.28515625" style="56" customWidth="1"/>
    <col min="2319" max="2319" width="43.7109375" style="56" customWidth="1"/>
    <col min="2320" max="2322" width="9" style="56" customWidth="1"/>
    <col min="2323" max="2560" width="9.140625" style="56"/>
    <col min="2561" max="2561" width="5.42578125" style="56" customWidth="1"/>
    <col min="2562" max="2562" width="17.28515625" style="56" customWidth="1"/>
    <col min="2563" max="2563" width="7.140625" style="56" customWidth="1"/>
    <col min="2564" max="2564" width="17" style="56" customWidth="1"/>
    <col min="2565" max="2565" width="9.140625" style="56" customWidth="1"/>
    <col min="2566" max="2566" width="44.140625" style="56" customWidth="1"/>
    <col min="2567" max="2567" width="30.5703125" style="56" customWidth="1"/>
    <col min="2568" max="2568" width="33.140625" style="56" customWidth="1"/>
    <col min="2569" max="2569" width="18.7109375" style="56" customWidth="1"/>
    <col min="2570" max="2570" width="21.42578125" style="56" customWidth="1"/>
    <col min="2571" max="2571" width="17.7109375" style="56" customWidth="1"/>
    <col min="2572" max="2572" width="0.140625" style="56" customWidth="1"/>
    <col min="2573" max="2573" width="0" style="56" hidden="1" customWidth="1"/>
    <col min="2574" max="2574" width="37.28515625" style="56" customWidth="1"/>
    <col min="2575" max="2575" width="43.7109375" style="56" customWidth="1"/>
    <col min="2576" max="2578" width="9" style="56" customWidth="1"/>
    <col min="2579" max="2816" width="9.140625" style="56"/>
    <col min="2817" max="2817" width="5.42578125" style="56" customWidth="1"/>
    <col min="2818" max="2818" width="17.28515625" style="56" customWidth="1"/>
    <col min="2819" max="2819" width="7.140625" style="56" customWidth="1"/>
    <col min="2820" max="2820" width="17" style="56" customWidth="1"/>
    <col min="2821" max="2821" width="9.140625" style="56" customWidth="1"/>
    <col min="2822" max="2822" width="44.140625" style="56" customWidth="1"/>
    <col min="2823" max="2823" width="30.5703125" style="56" customWidth="1"/>
    <col min="2824" max="2824" width="33.140625" style="56" customWidth="1"/>
    <col min="2825" max="2825" width="18.7109375" style="56" customWidth="1"/>
    <col min="2826" max="2826" width="21.42578125" style="56" customWidth="1"/>
    <col min="2827" max="2827" width="17.7109375" style="56" customWidth="1"/>
    <col min="2828" max="2828" width="0.140625" style="56" customWidth="1"/>
    <col min="2829" max="2829" width="0" style="56" hidden="1" customWidth="1"/>
    <col min="2830" max="2830" width="37.28515625" style="56" customWidth="1"/>
    <col min="2831" max="2831" width="43.7109375" style="56" customWidth="1"/>
    <col min="2832" max="2834" width="9" style="56" customWidth="1"/>
    <col min="2835" max="3072" width="9.140625" style="56"/>
    <col min="3073" max="3073" width="5.42578125" style="56" customWidth="1"/>
    <col min="3074" max="3074" width="17.28515625" style="56" customWidth="1"/>
    <col min="3075" max="3075" width="7.140625" style="56" customWidth="1"/>
    <col min="3076" max="3076" width="17" style="56" customWidth="1"/>
    <col min="3077" max="3077" width="9.140625" style="56" customWidth="1"/>
    <col min="3078" max="3078" width="44.140625" style="56" customWidth="1"/>
    <col min="3079" max="3079" width="30.5703125" style="56" customWidth="1"/>
    <col min="3080" max="3080" width="33.140625" style="56" customWidth="1"/>
    <col min="3081" max="3081" width="18.7109375" style="56" customWidth="1"/>
    <col min="3082" max="3082" width="21.42578125" style="56" customWidth="1"/>
    <col min="3083" max="3083" width="17.7109375" style="56" customWidth="1"/>
    <col min="3084" max="3084" width="0.140625" style="56" customWidth="1"/>
    <col min="3085" max="3085" width="0" style="56" hidden="1" customWidth="1"/>
    <col min="3086" max="3086" width="37.28515625" style="56" customWidth="1"/>
    <col min="3087" max="3087" width="43.7109375" style="56" customWidth="1"/>
    <col min="3088" max="3090" width="9" style="56" customWidth="1"/>
    <col min="3091" max="3328" width="9.140625" style="56"/>
    <col min="3329" max="3329" width="5.42578125" style="56" customWidth="1"/>
    <col min="3330" max="3330" width="17.28515625" style="56" customWidth="1"/>
    <col min="3331" max="3331" width="7.140625" style="56" customWidth="1"/>
    <col min="3332" max="3332" width="17" style="56" customWidth="1"/>
    <col min="3333" max="3333" width="9.140625" style="56" customWidth="1"/>
    <col min="3334" max="3334" width="44.140625" style="56" customWidth="1"/>
    <col min="3335" max="3335" width="30.5703125" style="56" customWidth="1"/>
    <col min="3336" max="3336" width="33.140625" style="56" customWidth="1"/>
    <col min="3337" max="3337" width="18.7109375" style="56" customWidth="1"/>
    <col min="3338" max="3338" width="21.42578125" style="56" customWidth="1"/>
    <col min="3339" max="3339" width="17.7109375" style="56" customWidth="1"/>
    <col min="3340" max="3340" width="0.140625" style="56" customWidth="1"/>
    <col min="3341" max="3341" width="0" style="56" hidden="1" customWidth="1"/>
    <col min="3342" max="3342" width="37.28515625" style="56" customWidth="1"/>
    <col min="3343" max="3343" width="43.7109375" style="56" customWidth="1"/>
    <col min="3344" max="3346" width="9" style="56" customWidth="1"/>
    <col min="3347" max="3584" width="9.140625" style="56"/>
    <col min="3585" max="3585" width="5.42578125" style="56" customWidth="1"/>
    <col min="3586" max="3586" width="17.28515625" style="56" customWidth="1"/>
    <col min="3587" max="3587" width="7.140625" style="56" customWidth="1"/>
    <col min="3588" max="3588" width="17" style="56" customWidth="1"/>
    <col min="3589" max="3589" width="9.140625" style="56" customWidth="1"/>
    <col min="3590" max="3590" width="44.140625" style="56" customWidth="1"/>
    <col min="3591" max="3591" width="30.5703125" style="56" customWidth="1"/>
    <col min="3592" max="3592" width="33.140625" style="56" customWidth="1"/>
    <col min="3593" max="3593" width="18.7109375" style="56" customWidth="1"/>
    <col min="3594" max="3594" width="21.42578125" style="56" customWidth="1"/>
    <col min="3595" max="3595" width="17.7109375" style="56" customWidth="1"/>
    <col min="3596" max="3596" width="0.140625" style="56" customWidth="1"/>
    <col min="3597" max="3597" width="0" style="56" hidden="1" customWidth="1"/>
    <col min="3598" max="3598" width="37.28515625" style="56" customWidth="1"/>
    <col min="3599" max="3599" width="43.7109375" style="56" customWidth="1"/>
    <col min="3600" max="3602" width="9" style="56" customWidth="1"/>
    <col min="3603" max="3840" width="9.140625" style="56"/>
    <col min="3841" max="3841" width="5.42578125" style="56" customWidth="1"/>
    <col min="3842" max="3842" width="17.28515625" style="56" customWidth="1"/>
    <col min="3843" max="3843" width="7.140625" style="56" customWidth="1"/>
    <col min="3844" max="3844" width="17" style="56" customWidth="1"/>
    <col min="3845" max="3845" width="9.140625" style="56" customWidth="1"/>
    <col min="3846" max="3846" width="44.140625" style="56" customWidth="1"/>
    <col min="3847" max="3847" width="30.5703125" style="56" customWidth="1"/>
    <col min="3848" max="3848" width="33.140625" style="56" customWidth="1"/>
    <col min="3849" max="3849" width="18.7109375" style="56" customWidth="1"/>
    <col min="3850" max="3850" width="21.42578125" style="56" customWidth="1"/>
    <col min="3851" max="3851" width="17.7109375" style="56" customWidth="1"/>
    <col min="3852" max="3852" width="0.140625" style="56" customWidth="1"/>
    <col min="3853" max="3853" width="0" style="56" hidden="1" customWidth="1"/>
    <col min="3854" max="3854" width="37.28515625" style="56" customWidth="1"/>
    <col min="3855" max="3855" width="43.7109375" style="56" customWidth="1"/>
    <col min="3856" max="3858" width="9" style="56" customWidth="1"/>
    <col min="3859" max="4096" width="9.140625" style="56"/>
    <col min="4097" max="4097" width="5.42578125" style="56" customWidth="1"/>
    <col min="4098" max="4098" width="17.28515625" style="56" customWidth="1"/>
    <col min="4099" max="4099" width="7.140625" style="56" customWidth="1"/>
    <col min="4100" max="4100" width="17" style="56" customWidth="1"/>
    <col min="4101" max="4101" width="9.140625" style="56" customWidth="1"/>
    <col min="4102" max="4102" width="44.140625" style="56" customWidth="1"/>
    <col min="4103" max="4103" width="30.5703125" style="56" customWidth="1"/>
    <col min="4104" max="4104" width="33.140625" style="56" customWidth="1"/>
    <col min="4105" max="4105" width="18.7109375" style="56" customWidth="1"/>
    <col min="4106" max="4106" width="21.42578125" style="56" customWidth="1"/>
    <col min="4107" max="4107" width="17.7109375" style="56" customWidth="1"/>
    <col min="4108" max="4108" width="0.140625" style="56" customWidth="1"/>
    <col min="4109" max="4109" width="0" style="56" hidden="1" customWidth="1"/>
    <col min="4110" max="4110" width="37.28515625" style="56" customWidth="1"/>
    <col min="4111" max="4111" width="43.7109375" style="56" customWidth="1"/>
    <col min="4112" max="4114" width="9" style="56" customWidth="1"/>
    <col min="4115" max="4352" width="9.140625" style="56"/>
    <col min="4353" max="4353" width="5.42578125" style="56" customWidth="1"/>
    <col min="4354" max="4354" width="17.28515625" style="56" customWidth="1"/>
    <col min="4355" max="4355" width="7.140625" style="56" customWidth="1"/>
    <col min="4356" max="4356" width="17" style="56" customWidth="1"/>
    <col min="4357" max="4357" width="9.140625" style="56" customWidth="1"/>
    <col min="4358" max="4358" width="44.140625" style="56" customWidth="1"/>
    <col min="4359" max="4359" width="30.5703125" style="56" customWidth="1"/>
    <col min="4360" max="4360" width="33.140625" style="56" customWidth="1"/>
    <col min="4361" max="4361" width="18.7109375" style="56" customWidth="1"/>
    <col min="4362" max="4362" width="21.42578125" style="56" customWidth="1"/>
    <col min="4363" max="4363" width="17.7109375" style="56" customWidth="1"/>
    <col min="4364" max="4364" width="0.140625" style="56" customWidth="1"/>
    <col min="4365" max="4365" width="0" style="56" hidden="1" customWidth="1"/>
    <col min="4366" max="4366" width="37.28515625" style="56" customWidth="1"/>
    <col min="4367" max="4367" width="43.7109375" style="56" customWidth="1"/>
    <col min="4368" max="4370" width="9" style="56" customWidth="1"/>
    <col min="4371" max="4608" width="9.140625" style="56"/>
    <col min="4609" max="4609" width="5.42578125" style="56" customWidth="1"/>
    <col min="4610" max="4610" width="17.28515625" style="56" customWidth="1"/>
    <col min="4611" max="4611" width="7.140625" style="56" customWidth="1"/>
    <col min="4612" max="4612" width="17" style="56" customWidth="1"/>
    <col min="4613" max="4613" width="9.140625" style="56" customWidth="1"/>
    <col min="4614" max="4614" width="44.140625" style="56" customWidth="1"/>
    <col min="4615" max="4615" width="30.5703125" style="56" customWidth="1"/>
    <col min="4616" max="4616" width="33.140625" style="56" customWidth="1"/>
    <col min="4617" max="4617" width="18.7109375" style="56" customWidth="1"/>
    <col min="4618" max="4618" width="21.42578125" style="56" customWidth="1"/>
    <col min="4619" max="4619" width="17.7109375" style="56" customWidth="1"/>
    <col min="4620" max="4620" width="0.140625" style="56" customWidth="1"/>
    <col min="4621" max="4621" width="0" style="56" hidden="1" customWidth="1"/>
    <col min="4622" max="4622" width="37.28515625" style="56" customWidth="1"/>
    <col min="4623" max="4623" width="43.7109375" style="56" customWidth="1"/>
    <col min="4624" max="4626" width="9" style="56" customWidth="1"/>
    <col min="4627" max="4864" width="9.140625" style="56"/>
    <col min="4865" max="4865" width="5.42578125" style="56" customWidth="1"/>
    <col min="4866" max="4866" width="17.28515625" style="56" customWidth="1"/>
    <col min="4867" max="4867" width="7.140625" style="56" customWidth="1"/>
    <col min="4868" max="4868" width="17" style="56" customWidth="1"/>
    <col min="4869" max="4869" width="9.140625" style="56" customWidth="1"/>
    <col min="4870" max="4870" width="44.140625" style="56" customWidth="1"/>
    <col min="4871" max="4871" width="30.5703125" style="56" customWidth="1"/>
    <col min="4872" max="4872" width="33.140625" style="56" customWidth="1"/>
    <col min="4873" max="4873" width="18.7109375" style="56" customWidth="1"/>
    <col min="4874" max="4874" width="21.42578125" style="56" customWidth="1"/>
    <col min="4875" max="4875" width="17.7109375" style="56" customWidth="1"/>
    <col min="4876" max="4876" width="0.140625" style="56" customWidth="1"/>
    <col min="4877" max="4877" width="0" style="56" hidden="1" customWidth="1"/>
    <col min="4878" max="4878" width="37.28515625" style="56" customWidth="1"/>
    <col min="4879" max="4879" width="43.7109375" style="56" customWidth="1"/>
    <col min="4880" max="4882" width="9" style="56" customWidth="1"/>
    <col min="4883" max="5120" width="9.140625" style="56"/>
    <col min="5121" max="5121" width="5.42578125" style="56" customWidth="1"/>
    <col min="5122" max="5122" width="17.28515625" style="56" customWidth="1"/>
    <col min="5123" max="5123" width="7.140625" style="56" customWidth="1"/>
    <col min="5124" max="5124" width="17" style="56" customWidth="1"/>
    <col min="5125" max="5125" width="9.140625" style="56" customWidth="1"/>
    <col min="5126" max="5126" width="44.140625" style="56" customWidth="1"/>
    <col min="5127" max="5127" width="30.5703125" style="56" customWidth="1"/>
    <col min="5128" max="5128" width="33.140625" style="56" customWidth="1"/>
    <col min="5129" max="5129" width="18.7109375" style="56" customWidth="1"/>
    <col min="5130" max="5130" width="21.42578125" style="56" customWidth="1"/>
    <col min="5131" max="5131" width="17.7109375" style="56" customWidth="1"/>
    <col min="5132" max="5132" width="0.140625" style="56" customWidth="1"/>
    <col min="5133" max="5133" width="0" style="56" hidden="1" customWidth="1"/>
    <col min="5134" max="5134" width="37.28515625" style="56" customWidth="1"/>
    <col min="5135" max="5135" width="43.7109375" style="56" customWidth="1"/>
    <col min="5136" max="5138" width="9" style="56" customWidth="1"/>
    <col min="5139" max="5376" width="9.140625" style="56"/>
    <col min="5377" max="5377" width="5.42578125" style="56" customWidth="1"/>
    <col min="5378" max="5378" width="17.28515625" style="56" customWidth="1"/>
    <col min="5379" max="5379" width="7.140625" style="56" customWidth="1"/>
    <col min="5380" max="5380" width="17" style="56" customWidth="1"/>
    <col min="5381" max="5381" width="9.140625" style="56" customWidth="1"/>
    <col min="5382" max="5382" width="44.140625" style="56" customWidth="1"/>
    <col min="5383" max="5383" width="30.5703125" style="56" customWidth="1"/>
    <col min="5384" max="5384" width="33.140625" style="56" customWidth="1"/>
    <col min="5385" max="5385" width="18.7109375" style="56" customWidth="1"/>
    <col min="5386" max="5386" width="21.42578125" style="56" customWidth="1"/>
    <col min="5387" max="5387" width="17.7109375" style="56" customWidth="1"/>
    <col min="5388" max="5388" width="0.140625" style="56" customWidth="1"/>
    <col min="5389" max="5389" width="0" style="56" hidden="1" customWidth="1"/>
    <col min="5390" max="5390" width="37.28515625" style="56" customWidth="1"/>
    <col min="5391" max="5391" width="43.7109375" style="56" customWidth="1"/>
    <col min="5392" max="5394" width="9" style="56" customWidth="1"/>
    <col min="5395" max="5632" width="9.140625" style="56"/>
    <col min="5633" max="5633" width="5.42578125" style="56" customWidth="1"/>
    <col min="5634" max="5634" width="17.28515625" style="56" customWidth="1"/>
    <col min="5635" max="5635" width="7.140625" style="56" customWidth="1"/>
    <col min="5636" max="5636" width="17" style="56" customWidth="1"/>
    <col min="5637" max="5637" width="9.140625" style="56" customWidth="1"/>
    <col min="5638" max="5638" width="44.140625" style="56" customWidth="1"/>
    <col min="5639" max="5639" width="30.5703125" style="56" customWidth="1"/>
    <col min="5640" max="5640" width="33.140625" style="56" customWidth="1"/>
    <col min="5641" max="5641" width="18.7109375" style="56" customWidth="1"/>
    <col min="5642" max="5642" width="21.42578125" style="56" customWidth="1"/>
    <col min="5643" max="5643" width="17.7109375" style="56" customWidth="1"/>
    <col min="5644" max="5644" width="0.140625" style="56" customWidth="1"/>
    <col min="5645" max="5645" width="0" style="56" hidden="1" customWidth="1"/>
    <col min="5646" max="5646" width="37.28515625" style="56" customWidth="1"/>
    <col min="5647" max="5647" width="43.7109375" style="56" customWidth="1"/>
    <col min="5648" max="5650" width="9" style="56" customWidth="1"/>
    <col min="5651" max="5888" width="9.140625" style="56"/>
    <col min="5889" max="5889" width="5.42578125" style="56" customWidth="1"/>
    <col min="5890" max="5890" width="17.28515625" style="56" customWidth="1"/>
    <col min="5891" max="5891" width="7.140625" style="56" customWidth="1"/>
    <col min="5892" max="5892" width="17" style="56" customWidth="1"/>
    <col min="5893" max="5893" width="9.140625" style="56" customWidth="1"/>
    <col min="5894" max="5894" width="44.140625" style="56" customWidth="1"/>
    <col min="5895" max="5895" width="30.5703125" style="56" customWidth="1"/>
    <col min="5896" max="5896" width="33.140625" style="56" customWidth="1"/>
    <col min="5897" max="5897" width="18.7109375" style="56" customWidth="1"/>
    <col min="5898" max="5898" width="21.42578125" style="56" customWidth="1"/>
    <col min="5899" max="5899" width="17.7109375" style="56" customWidth="1"/>
    <col min="5900" max="5900" width="0.140625" style="56" customWidth="1"/>
    <col min="5901" max="5901" width="0" style="56" hidden="1" customWidth="1"/>
    <col min="5902" max="5902" width="37.28515625" style="56" customWidth="1"/>
    <col min="5903" max="5903" width="43.7109375" style="56" customWidth="1"/>
    <col min="5904" max="5906" width="9" style="56" customWidth="1"/>
    <col min="5907" max="6144" width="9.140625" style="56"/>
    <col min="6145" max="6145" width="5.42578125" style="56" customWidth="1"/>
    <col min="6146" max="6146" width="17.28515625" style="56" customWidth="1"/>
    <col min="6147" max="6147" width="7.140625" style="56" customWidth="1"/>
    <col min="6148" max="6148" width="17" style="56" customWidth="1"/>
    <col min="6149" max="6149" width="9.140625" style="56" customWidth="1"/>
    <col min="6150" max="6150" width="44.140625" style="56" customWidth="1"/>
    <col min="6151" max="6151" width="30.5703125" style="56" customWidth="1"/>
    <col min="6152" max="6152" width="33.140625" style="56" customWidth="1"/>
    <col min="6153" max="6153" width="18.7109375" style="56" customWidth="1"/>
    <col min="6154" max="6154" width="21.42578125" style="56" customWidth="1"/>
    <col min="6155" max="6155" width="17.7109375" style="56" customWidth="1"/>
    <col min="6156" max="6156" width="0.140625" style="56" customWidth="1"/>
    <col min="6157" max="6157" width="0" style="56" hidden="1" customWidth="1"/>
    <col min="6158" max="6158" width="37.28515625" style="56" customWidth="1"/>
    <col min="6159" max="6159" width="43.7109375" style="56" customWidth="1"/>
    <col min="6160" max="6162" width="9" style="56" customWidth="1"/>
    <col min="6163" max="6400" width="9.140625" style="56"/>
    <col min="6401" max="6401" width="5.42578125" style="56" customWidth="1"/>
    <col min="6402" max="6402" width="17.28515625" style="56" customWidth="1"/>
    <col min="6403" max="6403" width="7.140625" style="56" customWidth="1"/>
    <col min="6404" max="6404" width="17" style="56" customWidth="1"/>
    <col min="6405" max="6405" width="9.140625" style="56" customWidth="1"/>
    <col min="6406" max="6406" width="44.140625" style="56" customWidth="1"/>
    <col min="6407" max="6407" width="30.5703125" style="56" customWidth="1"/>
    <col min="6408" max="6408" width="33.140625" style="56" customWidth="1"/>
    <col min="6409" max="6409" width="18.7109375" style="56" customWidth="1"/>
    <col min="6410" max="6410" width="21.42578125" style="56" customWidth="1"/>
    <col min="6411" max="6411" width="17.7109375" style="56" customWidth="1"/>
    <col min="6412" max="6412" width="0.140625" style="56" customWidth="1"/>
    <col min="6413" max="6413" width="0" style="56" hidden="1" customWidth="1"/>
    <col min="6414" max="6414" width="37.28515625" style="56" customWidth="1"/>
    <col min="6415" max="6415" width="43.7109375" style="56" customWidth="1"/>
    <col min="6416" max="6418" width="9" style="56" customWidth="1"/>
    <col min="6419" max="6656" width="9.140625" style="56"/>
    <col min="6657" max="6657" width="5.42578125" style="56" customWidth="1"/>
    <col min="6658" max="6658" width="17.28515625" style="56" customWidth="1"/>
    <col min="6659" max="6659" width="7.140625" style="56" customWidth="1"/>
    <col min="6660" max="6660" width="17" style="56" customWidth="1"/>
    <col min="6661" max="6661" width="9.140625" style="56" customWidth="1"/>
    <col min="6662" max="6662" width="44.140625" style="56" customWidth="1"/>
    <col min="6663" max="6663" width="30.5703125" style="56" customWidth="1"/>
    <col min="6664" max="6664" width="33.140625" style="56" customWidth="1"/>
    <col min="6665" max="6665" width="18.7109375" style="56" customWidth="1"/>
    <col min="6666" max="6666" width="21.42578125" style="56" customWidth="1"/>
    <col min="6667" max="6667" width="17.7109375" style="56" customWidth="1"/>
    <col min="6668" max="6668" width="0.140625" style="56" customWidth="1"/>
    <col min="6669" max="6669" width="0" style="56" hidden="1" customWidth="1"/>
    <col min="6670" max="6670" width="37.28515625" style="56" customWidth="1"/>
    <col min="6671" max="6671" width="43.7109375" style="56" customWidth="1"/>
    <col min="6672" max="6674" width="9" style="56" customWidth="1"/>
    <col min="6675" max="6912" width="9.140625" style="56"/>
    <col min="6913" max="6913" width="5.42578125" style="56" customWidth="1"/>
    <col min="6914" max="6914" width="17.28515625" style="56" customWidth="1"/>
    <col min="6915" max="6915" width="7.140625" style="56" customWidth="1"/>
    <col min="6916" max="6916" width="17" style="56" customWidth="1"/>
    <col min="6917" max="6917" width="9.140625" style="56" customWidth="1"/>
    <col min="6918" max="6918" width="44.140625" style="56" customWidth="1"/>
    <col min="6919" max="6919" width="30.5703125" style="56" customWidth="1"/>
    <col min="6920" max="6920" width="33.140625" style="56" customWidth="1"/>
    <col min="6921" max="6921" width="18.7109375" style="56" customWidth="1"/>
    <col min="6922" max="6922" width="21.42578125" style="56" customWidth="1"/>
    <col min="6923" max="6923" width="17.7109375" style="56" customWidth="1"/>
    <col min="6924" max="6924" width="0.140625" style="56" customWidth="1"/>
    <col min="6925" max="6925" width="0" style="56" hidden="1" customWidth="1"/>
    <col min="6926" max="6926" width="37.28515625" style="56" customWidth="1"/>
    <col min="6927" max="6927" width="43.7109375" style="56" customWidth="1"/>
    <col min="6928" max="6930" width="9" style="56" customWidth="1"/>
    <col min="6931" max="7168" width="9.140625" style="56"/>
    <col min="7169" max="7169" width="5.42578125" style="56" customWidth="1"/>
    <col min="7170" max="7170" width="17.28515625" style="56" customWidth="1"/>
    <col min="7171" max="7171" width="7.140625" style="56" customWidth="1"/>
    <col min="7172" max="7172" width="17" style="56" customWidth="1"/>
    <col min="7173" max="7173" width="9.140625" style="56" customWidth="1"/>
    <col min="7174" max="7174" width="44.140625" style="56" customWidth="1"/>
    <col min="7175" max="7175" width="30.5703125" style="56" customWidth="1"/>
    <col min="7176" max="7176" width="33.140625" style="56" customWidth="1"/>
    <col min="7177" max="7177" width="18.7109375" style="56" customWidth="1"/>
    <col min="7178" max="7178" width="21.42578125" style="56" customWidth="1"/>
    <col min="7179" max="7179" width="17.7109375" style="56" customWidth="1"/>
    <col min="7180" max="7180" width="0.140625" style="56" customWidth="1"/>
    <col min="7181" max="7181" width="0" style="56" hidden="1" customWidth="1"/>
    <col min="7182" max="7182" width="37.28515625" style="56" customWidth="1"/>
    <col min="7183" max="7183" width="43.7109375" style="56" customWidth="1"/>
    <col min="7184" max="7186" width="9" style="56" customWidth="1"/>
    <col min="7187" max="7424" width="9.140625" style="56"/>
    <col min="7425" max="7425" width="5.42578125" style="56" customWidth="1"/>
    <col min="7426" max="7426" width="17.28515625" style="56" customWidth="1"/>
    <col min="7427" max="7427" width="7.140625" style="56" customWidth="1"/>
    <col min="7428" max="7428" width="17" style="56" customWidth="1"/>
    <col min="7429" max="7429" width="9.140625" style="56" customWidth="1"/>
    <col min="7430" max="7430" width="44.140625" style="56" customWidth="1"/>
    <col min="7431" max="7431" width="30.5703125" style="56" customWidth="1"/>
    <col min="7432" max="7432" width="33.140625" style="56" customWidth="1"/>
    <col min="7433" max="7433" width="18.7109375" style="56" customWidth="1"/>
    <col min="7434" max="7434" width="21.42578125" style="56" customWidth="1"/>
    <col min="7435" max="7435" width="17.7109375" style="56" customWidth="1"/>
    <col min="7436" max="7436" width="0.140625" style="56" customWidth="1"/>
    <col min="7437" max="7437" width="0" style="56" hidden="1" customWidth="1"/>
    <col min="7438" max="7438" width="37.28515625" style="56" customWidth="1"/>
    <col min="7439" max="7439" width="43.7109375" style="56" customWidth="1"/>
    <col min="7440" max="7442" width="9" style="56" customWidth="1"/>
    <col min="7443" max="7680" width="9.140625" style="56"/>
    <col min="7681" max="7681" width="5.42578125" style="56" customWidth="1"/>
    <col min="7682" max="7682" width="17.28515625" style="56" customWidth="1"/>
    <col min="7683" max="7683" width="7.140625" style="56" customWidth="1"/>
    <col min="7684" max="7684" width="17" style="56" customWidth="1"/>
    <col min="7685" max="7685" width="9.140625" style="56" customWidth="1"/>
    <col min="7686" max="7686" width="44.140625" style="56" customWidth="1"/>
    <col min="7687" max="7687" width="30.5703125" style="56" customWidth="1"/>
    <col min="7688" max="7688" width="33.140625" style="56" customWidth="1"/>
    <col min="7689" max="7689" width="18.7109375" style="56" customWidth="1"/>
    <col min="7690" max="7690" width="21.42578125" style="56" customWidth="1"/>
    <col min="7691" max="7691" width="17.7109375" style="56" customWidth="1"/>
    <col min="7692" max="7692" width="0.140625" style="56" customWidth="1"/>
    <col min="7693" max="7693" width="0" style="56" hidden="1" customWidth="1"/>
    <col min="7694" max="7694" width="37.28515625" style="56" customWidth="1"/>
    <col min="7695" max="7695" width="43.7109375" style="56" customWidth="1"/>
    <col min="7696" max="7698" width="9" style="56" customWidth="1"/>
    <col min="7699" max="7936" width="9.140625" style="56"/>
    <col min="7937" max="7937" width="5.42578125" style="56" customWidth="1"/>
    <col min="7938" max="7938" width="17.28515625" style="56" customWidth="1"/>
    <col min="7939" max="7939" width="7.140625" style="56" customWidth="1"/>
    <col min="7940" max="7940" width="17" style="56" customWidth="1"/>
    <col min="7941" max="7941" width="9.140625" style="56" customWidth="1"/>
    <col min="7942" max="7942" width="44.140625" style="56" customWidth="1"/>
    <col min="7943" max="7943" width="30.5703125" style="56" customWidth="1"/>
    <col min="7944" max="7944" width="33.140625" style="56" customWidth="1"/>
    <col min="7945" max="7945" width="18.7109375" style="56" customWidth="1"/>
    <col min="7946" max="7946" width="21.42578125" style="56" customWidth="1"/>
    <col min="7947" max="7947" width="17.7109375" style="56" customWidth="1"/>
    <col min="7948" max="7948" width="0.140625" style="56" customWidth="1"/>
    <col min="7949" max="7949" width="0" style="56" hidden="1" customWidth="1"/>
    <col min="7950" max="7950" width="37.28515625" style="56" customWidth="1"/>
    <col min="7951" max="7951" width="43.7109375" style="56" customWidth="1"/>
    <col min="7952" max="7954" width="9" style="56" customWidth="1"/>
    <col min="7955" max="8192" width="9.140625" style="56"/>
    <col min="8193" max="8193" width="5.42578125" style="56" customWidth="1"/>
    <col min="8194" max="8194" width="17.28515625" style="56" customWidth="1"/>
    <col min="8195" max="8195" width="7.140625" style="56" customWidth="1"/>
    <col min="8196" max="8196" width="17" style="56" customWidth="1"/>
    <col min="8197" max="8197" width="9.140625" style="56" customWidth="1"/>
    <col min="8198" max="8198" width="44.140625" style="56" customWidth="1"/>
    <col min="8199" max="8199" width="30.5703125" style="56" customWidth="1"/>
    <col min="8200" max="8200" width="33.140625" style="56" customWidth="1"/>
    <col min="8201" max="8201" width="18.7109375" style="56" customWidth="1"/>
    <col min="8202" max="8202" width="21.42578125" style="56" customWidth="1"/>
    <col min="8203" max="8203" width="17.7109375" style="56" customWidth="1"/>
    <col min="8204" max="8204" width="0.140625" style="56" customWidth="1"/>
    <col min="8205" max="8205" width="0" style="56" hidden="1" customWidth="1"/>
    <col min="8206" max="8206" width="37.28515625" style="56" customWidth="1"/>
    <col min="8207" max="8207" width="43.7109375" style="56" customWidth="1"/>
    <col min="8208" max="8210" width="9" style="56" customWidth="1"/>
    <col min="8211" max="8448" width="9.140625" style="56"/>
    <col min="8449" max="8449" width="5.42578125" style="56" customWidth="1"/>
    <col min="8450" max="8450" width="17.28515625" style="56" customWidth="1"/>
    <col min="8451" max="8451" width="7.140625" style="56" customWidth="1"/>
    <col min="8452" max="8452" width="17" style="56" customWidth="1"/>
    <col min="8453" max="8453" width="9.140625" style="56" customWidth="1"/>
    <col min="8454" max="8454" width="44.140625" style="56" customWidth="1"/>
    <col min="8455" max="8455" width="30.5703125" style="56" customWidth="1"/>
    <col min="8456" max="8456" width="33.140625" style="56" customWidth="1"/>
    <col min="8457" max="8457" width="18.7109375" style="56" customWidth="1"/>
    <col min="8458" max="8458" width="21.42578125" style="56" customWidth="1"/>
    <col min="8459" max="8459" width="17.7109375" style="56" customWidth="1"/>
    <col min="8460" max="8460" width="0.140625" style="56" customWidth="1"/>
    <col min="8461" max="8461" width="0" style="56" hidden="1" customWidth="1"/>
    <col min="8462" max="8462" width="37.28515625" style="56" customWidth="1"/>
    <col min="8463" max="8463" width="43.7109375" style="56" customWidth="1"/>
    <col min="8464" max="8466" width="9" style="56" customWidth="1"/>
    <col min="8467" max="8704" width="9.140625" style="56"/>
    <col min="8705" max="8705" width="5.42578125" style="56" customWidth="1"/>
    <col min="8706" max="8706" width="17.28515625" style="56" customWidth="1"/>
    <col min="8707" max="8707" width="7.140625" style="56" customWidth="1"/>
    <col min="8708" max="8708" width="17" style="56" customWidth="1"/>
    <col min="8709" max="8709" width="9.140625" style="56" customWidth="1"/>
    <col min="8710" max="8710" width="44.140625" style="56" customWidth="1"/>
    <col min="8711" max="8711" width="30.5703125" style="56" customWidth="1"/>
    <col min="8712" max="8712" width="33.140625" style="56" customWidth="1"/>
    <col min="8713" max="8713" width="18.7109375" style="56" customWidth="1"/>
    <col min="8714" max="8714" width="21.42578125" style="56" customWidth="1"/>
    <col min="8715" max="8715" width="17.7109375" style="56" customWidth="1"/>
    <col min="8716" max="8716" width="0.140625" style="56" customWidth="1"/>
    <col min="8717" max="8717" width="0" style="56" hidden="1" customWidth="1"/>
    <col min="8718" max="8718" width="37.28515625" style="56" customWidth="1"/>
    <col min="8719" max="8719" width="43.7109375" style="56" customWidth="1"/>
    <col min="8720" max="8722" width="9" style="56" customWidth="1"/>
    <col min="8723" max="8960" width="9.140625" style="56"/>
    <col min="8961" max="8961" width="5.42578125" style="56" customWidth="1"/>
    <col min="8962" max="8962" width="17.28515625" style="56" customWidth="1"/>
    <col min="8963" max="8963" width="7.140625" style="56" customWidth="1"/>
    <col min="8964" max="8964" width="17" style="56" customWidth="1"/>
    <col min="8965" max="8965" width="9.140625" style="56" customWidth="1"/>
    <col min="8966" max="8966" width="44.140625" style="56" customWidth="1"/>
    <col min="8967" max="8967" width="30.5703125" style="56" customWidth="1"/>
    <col min="8968" max="8968" width="33.140625" style="56" customWidth="1"/>
    <col min="8969" max="8969" width="18.7109375" style="56" customWidth="1"/>
    <col min="8970" max="8970" width="21.42578125" style="56" customWidth="1"/>
    <col min="8971" max="8971" width="17.7109375" style="56" customWidth="1"/>
    <col min="8972" max="8972" width="0.140625" style="56" customWidth="1"/>
    <col min="8973" max="8973" width="0" style="56" hidden="1" customWidth="1"/>
    <col min="8974" max="8974" width="37.28515625" style="56" customWidth="1"/>
    <col min="8975" max="8975" width="43.7109375" style="56" customWidth="1"/>
    <col min="8976" max="8978" width="9" style="56" customWidth="1"/>
    <col min="8979" max="9216" width="9.140625" style="56"/>
    <col min="9217" max="9217" width="5.42578125" style="56" customWidth="1"/>
    <col min="9218" max="9218" width="17.28515625" style="56" customWidth="1"/>
    <col min="9219" max="9219" width="7.140625" style="56" customWidth="1"/>
    <col min="9220" max="9220" width="17" style="56" customWidth="1"/>
    <col min="9221" max="9221" width="9.140625" style="56" customWidth="1"/>
    <col min="9222" max="9222" width="44.140625" style="56" customWidth="1"/>
    <col min="9223" max="9223" width="30.5703125" style="56" customWidth="1"/>
    <col min="9224" max="9224" width="33.140625" style="56" customWidth="1"/>
    <col min="9225" max="9225" width="18.7109375" style="56" customWidth="1"/>
    <col min="9226" max="9226" width="21.42578125" style="56" customWidth="1"/>
    <col min="9227" max="9227" width="17.7109375" style="56" customWidth="1"/>
    <col min="9228" max="9228" width="0.140625" style="56" customWidth="1"/>
    <col min="9229" max="9229" width="0" style="56" hidden="1" customWidth="1"/>
    <col min="9230" max="9230" width="37.28515625" style="56" customWidth="1"/>
    <col min="9231" max="9231" width="43.7109375" style="56" customWidth="1"/>
    <col min="9232" max="9234" width="9" style="56" customWidth="1"/>
    <col min="9235" max="9472" width="9.140625" style="56"/>
    <col min="9473" max="9473" width="5.42578125" style="56" customWidth="1"/>
    <col min="9474" max="9474" width="17.28515625" style="56" customWidth="1"/>
    <col min="9475" max="9475" width="7.140625" style="56" customWidth="1"/>
    <col min="9476" max="9476" width="17" style="56" customWidth="1"/>
    <col min="9477" max="9477" width="9.140625" style="56" customWidth="1"/>
    <col min="9478" max="9478" width="44.140625" style="56" customWidth="1"/>
    <col min="9479" max="9479" width="30.5703125" style="56" customWidth="1"/>
    <col min="9480" max="9480" width="33.140625" style="56" customWidth="1"/>
    <col min="9481" max="9481" width="18.7109375" style="56" customWidth="1"/>
    <col min="9482" max="9482" width="21.42578125" style="56" customWidth="1"/>
    <col min="9483" max="9483" width="17.7109375" style="56" customWidth="1"/>
    <col min="9484" max="9484" width="0.140625" style="56" customWidth="1"/>
    <col min="9485" max="9485" width="0" style="56" hidden="1" customWidth="1"/>
    <col min="9486" max="9486" width="37.28515625" style="56" customWidth="1"/>
    <col min="9487" max="9487" width="43.7109375" style="56" customWidth="1"/>
    <col min="9488" max="9490" width="9" style="56" customWidth="1"/>
    <col min="9491" max="9728" width="9.140625" style="56"/>
    <col min="9729" max="9729" width="5.42578125" style="56" customWidth="1"/>
    <col min="9730" max="9730" width="17.28515625" style="56" customWidth="1"/>
    <col min="9731" max="9731" width="7.140625" style="56" customWidth="1"/>
    <col min="9732" max="9732" width="17" style="56" customWidth="1"/>
    <col min="9733" max="9733" width="9.140625" style="56" customWidth="1"/>
    <col min="9734" max="9734" width="44.140625" style="56" customWidth="1"/>
    <col min="9735" max="9735" width="30.5703125" style="56" customWidth="1"/>
    <col min="9736" max="9736" width="33.140625" style="56" customWidth="1"/>
    <col min="9737" max="9737" width="18.7109375" style="56" customWidth="1"/>
    <col min="9738" max="9738" width="21.42578125" style="56" customWidth="1"/>
    <col min="9739" max="9739" width="17.7109375" style="56" customWidth="1"/>
    <col min="9740" max="9740" width="0.140625" style="56" customWidth="1"/>
    <col min="9741" max="9741" width="0" style="56" hidden="1" customWidth="1"/>
    <col min="9742" max="9742" width="37.28515625" style="56" customWidth="1"/>
    <col min="9743" max="9743" width="43.7109375" style="56" customWidth="1"/>
    <col min="9744" max="9746" width="9" style="56" customWidth="1"/>
    <col min="9747" max="9984" width="9.140625" style="56"/>
    <col min="9985" max="9985" width="5.42578125" style="56" customWidth="1"/>
    <col min="9986" max="9986" width="17.28515625" style="56" customWidth="1"/>
    <col min="9987" max="9987" width="7.140625" style="56" customWidth="1"/>
    <col min="9988" max="9988" width="17" style="56" customWidth="1"/>
    <col min="9989" max="9989" width="9.140625" style="56" customWidth="1"/>
    <col min="9990" max="9990" width="44.140625" style="56" customWidth="1"/>
    <col min="9991" max="9991" width="30.5703125" style="56" customWidth="1"/>
    <col min="9992" max="9992" width="33.140625" style="56" customWidth="1"/>
    <col min="9993" max="9993" width="18.7109375" style="56" customWidth="1"/>
    <col min="9994" max="9994" width="21.42578125" style="56" customWidth="1"/>
    <col min="9995" max="9995" width="17.7109375" style="56" customWidth="1"/>
    <col min="9996" max="9996" width="0.140625" style="56" customWidth="1"/>
    <col min="9997" max="9997" width="0" style="56" hidden="1" customWidth="1"/>
    <col min="9998" max="9998" width="37.28515625" style="56" customWidth="1"/>
    <col min="9999" max="9999" width="43.7109375" style="56" customWidth="1"/>
    <col min="10000" max="10002" width="9" style="56" customWidth="1"/>
    <col min="10003" max="10240" width="9.140625" style="56"/>
    <col min="10241" max="10241" width="5.42578125" style="56" customWidth="1"/>
    <col min="10242" max="10242" width="17.28515625" style="56" customWidth="1"/>
    <col min="10243" max="10243" width="7.140625" style="56" customWidth="1"/>
    <col min="10244" max="10244" width="17" style="56" customWidth="1"/>
    <col min="10245" max="10245" width="9.140625" style="56" customWidth="1"/>
    <col min="10246" max="10246" width="44.140625" style="56" customWidth="1"/>
    <col min="10247" max="10247" width="30.5703125" style="56" customWidth="1"/>
    <col min="10248" max="10248" width="33.140625" style="56" customWidth="1"/>
    <col min="10249" max="10249" width="18.7109375" style="56" customWidth="1"/>
    <col min="10250" max="10250" width="21.42578125" style="56" customWidth="1"/>
    <col min="10251" max="10251" width="17.7109375" style="56" customWidth="1"/>
    <col min="10252" max="10252" width="0.140625" style="56" customWidth="1"/>
    <col min="10253" max="10253" width="0" style="56" hidden="1" customWidth="1"/>
    <col min="10254" max="10254" width="37.28515625" style="56" customWidth="1"/>
    <col min="10255" max="10255" width="43.7109375" style="56" customWidth="1"/>
    <col min="10256" max="10258" width="9" style="56" customWidth="1"/>
    <col min="10259" max="10496" width="9.140625" style="56"/>
    <col min="10497" max="10497" width="5.42578125" style="56" customWidth="1"/>
    <col min="10498" max="10498" width="17.28515625" style="56" customWidth="1"/>
    <col min="10499" max="10499" width="7.140625" style="56" customWidth="1"/>
    <col min="10500" max="10500" width="17" style="56" customWidth="1"/>
    <col min="10501" max="10501" width="9.140625" style="56" customWidth="1"/>
    <col min="10502" max="10502" width="44.140625" style="56" customWidth="1"/>
    <col min="10503" max="10503" width="30.5703125" style="56" customWidth="1"/>
    <col min="10504" max="10504" width="33.140625" style="56" customWidth="1"/>
    <col min="10505" max="10505" width="18.7109375" style="56" customWidth="1"/>
    <col min="10506" max="10506" width="21.42578125" style="56" customWidth="1"/>
    <col min="10507" max="10507" width="17.7109375" style="56" customWidth="1"/>
    <col min="10508" max="10508" width="0.140625" style="56" customWidth="1"/>
    <col min="10509" max="10509" width="0" style="56" hidden="1" customWidth="1"/>
    <col min="10510" max="10510" width="37.28515625" style="56" customWidth="1"/>
    <col min="10511" max="10511" width="43.7109375" style="56" customWidth="1"/>
    <col min="10512" max="10514" width="9" style="56" customWidth="1"/>
    <col min="10515" max="10752" width="9.140625" style="56"/>
    <col min="10753" max="10753" width="5.42578125" style="56" customWidth="1"/>
    <col min="10754" max="10754" width="17.28515625" style="56" customWidth="1"/>
    <col min="10755" max="10755" width="7.140625" style="56" customWidth="1"/>
    <col min="10756" max="10756" width="17" style="56" customWidth="1"/>
    <col min="10757" max="10757" width="9.140625" style="56" customWidth="1"/>
    <col min="10758" max="10758" width="44.140625" style="56" customWidth="1"/>
    <col min="10759" max="10759" width="30.5703125" style="56" customWidth="1"/>
    <col min="10760" max="10760" width="33.140625" style="56" customWidth="1"/>
    <col min="10761" max="10761" width="18.7109375" style="56" customWidth="1"/>
    <col min="10762" max="10762" width="21.42578125" style="56" customWidth="1"/>
    <col min="10763" max="10763" width="17.7109375" style="56" customWidth="1"/>
    <col min="10764" max="10764" width="0.140625" style="56" customWidth="1"/>
    <col min="10765" max="10765" width="0" style="56" hidden="1" customWidth="1"/>
    <col min="10766" max="10766" width="37.28515625" style="56" customWidth="1"/>
    <col min="10767" max="10767" width="43.7109375" style="56" customWidth="1"/>
    <col min="10768" max="10770" width="9" style="56" customWidth="1"/>
    <col min="10771" max="11008" width="9.140625" style="56"/>
    <col min="11009" max="11009" width="5.42578125" style="56" customWidth="1"/>
    <col min="11010" max="11010" width="17.28515625" style="56" customWidth="1"/>
    <col min="11011" max="11011" width="7.140625" style="56" customWidth="1"/>
    <col min="11012" max="11012" width="17" style="56" customWidth="1"/>
    <col min="11013" max="11013" width="9.140625" style="56" customWidth="1"/>
    <col min="11014" max="11014" width="44.140625" style="56" customWidth="1"/>
    <col min="11015" max="11015" width="30.5703125" style="56" customWidth="1"/>
    <col min="11016" max="11016" width="33.140625" style="56" customWidth="1"/>
    <col min="11017" max="11017" width="18.7109375" style="56" customWidth="1"/>
    <col min="11018" max="11018" width="21.42578125" style="56" customWidth="1"/>
    <col min="11019" max="11019" width="17.7109375" style="56" customWidth="1"/>
    <col min="11020" max="11020" width="0.140625" style="56" customWidth="1"/>
    <col min="11021" max="11021" width="0" style="56" hidden="1" customWidth="1"/>
    <col min="11022" max="11022" width="37.28515625" style="56" customWidth="1"/>
    <col min="11023" max="11023" width="43.7109375" style="56" customWidth="1"/>
    <col min="11024" max="11026" width="9" style="56" customWidth="1"/>
    <col min="11027" max="11264" width="9.140625" style="56"/>
    <col min="11265" max="11265" width="5.42578125" style="56" customWidth="1"/>
    <col min="11266" max="11266" width="17.28515625" style="56" customWidth="1"/>
    <col min="11267" max="11267" width="7.140625" style="56" customWidth="1"/>
    <col min="11268" max="11268" width="17" style="56" customWidth="1"/>
    <col min="11269" max="11269" width="9.140625" style="56" customWidth="1"/>
    <col min="11270" max="11270" width="44.140625" style="56" customWidth="1"/>
    <col min="11271" max="11271" width="30.5703125" style="56" customWidth="1"/>
    <col min="11272" max="11272" width="33.140625" style="56" customWidth="1"/>
    <col min="11273" max="11273" width="18.7109375" style="56" customWidth="1"/>
    <col min="11274" max="11274" width="21.42578125" style="56" customWidth="1"/>
    <col min="11275" max="11275" width="17.7109375" style="56" customWidth="1"/>
    <col min="11276" max="11276" width="0.140625" style="56" customWidth="1"/>
    <col min="11277" max="11277" width="0" style="56" hidden="1" customWidth="1"/>
    <col min="11278" max="11278" width="37.28515625" style="56" customWidth="1"/>
    <col min="11279" max="11279" width="43.7109375" style="56" customWidth="1"/>
    <col min="11280" max="11282" width="9" style="56" customWidth="1"/>
    <col min="11283" max="11520" width="9.140625" style="56"/>
    <col min="11521" max="11521" width="5.42578125" style="56" customWidth="1"/>
    <col min="11522" max="11522" width="17.28515625" style="56" customWidth="1"/>
    <col min="11523" max="11523" width="7.140625" style="56" customWidth="1"/>
    <col min="11524" max="11524" width="17" style="56" customWidth="1"/>
    <col min="11525" max="11525" width="9.140625" style="56" customWidth="1"/>
    <col min="11526" max="11526" width="44.140625" style="56" customWidth="1"/>
    <col min="11527" max="11527" width="30.5703125" style="56" customWidth="1"/>
    <col min="11528" max="11528" width="33.140625" style="56" customWidth="1"/>
    <col min="11529" max="11529" width="18.7109375" style="56" customWidth="1"/>
    <col min="11530" max="11530" width="21.42578125" style="56" customWidth="1"/>
    <col min="11531" max="11531" width="17.7109375" style="56" customWidth="1"/>
    <col min="11532" max="11532" width="0.140625" style="56" customWidth="1"/>
    <col min="11533" max="11533" width="0" style="56" hidden="1" customWidth="1"/>
    <col min="11534" max="11534" width="37.28515625" style="56" customWidth="1"/>
    <col min="11535" max="11535" width="43.7109375" style="56" customWidth="1"/>
    <col min="11536" max="11538" width="9" style="56" customWidth="1"/>
    <col min="11539" max="11776" width="9.140625" style="56"/>
    <col min="11777" max="11777" width="5.42578125" style="56" customWidth="1"/>
    <col min="11778" max="11778" width="17.28515625" style="56" customWidth="1"/>
    <col min="11779" max="11779" width="7.140625" style="56" customWidth="1"/>
    <col min="11780" max="11780" width="17" style="56" customWidth="1"/>
    <col min="11781" max="11781" width="9.140625" style="56" customWidth="1"/>
    <col min="11782" max="11782" width="44.140625" style="56" customWidth="1"/>
    <col min="11783" max="11783" width="30.5703125" style="56" customWidth="1"/>
    <col min="11784" max="11784" width="33.140625" style="56" customWidth="1"/>
    <col min="11785" max="11785" width="18.7109375" style="56" customWidth="1"/>
    <col min="11786" max="11786" width="21.42578125" style="56" customWidth="1"/>
    <col min="11787" max="11787" width="17.7109375" style="56" customWidth="1"/>
    <col min="11788" max="11788" width="0.140625" style="56" customWidth="1"/>
    <col min="11789" max="11789" width="0" style="56" hidden="1" customWidth="1"/>
    <col min="11790" max="11790" width="37.28515625" style="56" customWidth="1"/>
    <col min="11791" max="11791" width="43.7109375" style="56" customWidth="1"/>
    <col min="11792" max="11794" width="9" style="56" customWidth="1"/>
    <col min="11795" max="12032" width="9.140625" style="56"/>
    <col min="12033" max="12033" width="5.42578125" style="56" customWidth="1"/>
    <col min="12034" max="12034" width="17.28515625" style="56" customWidth="1"/>
    <col min="12035" max="12035" width="7.140625" style="56" customWidth="1"/>
    <col min="12036" max="12036" width="17" style="56" customWidth="1"/>
    <col min="12037" max="12037" width="9.140625" style="56" customWidth="1"/>
    <col min="12038" max="12038" width="44.140625" style="56" customWidth="1"/>
    <col min="12039" max="12039" width="30.5703125" style="56" customWidth="1"/>
    <col min="12040" max="12040" width="33.140625" style="56" customWidth="1"/>
    <col min="12041" max="12041" width="18.7109375" style="56" customWidth="1"/>
    <col min="12042" max="12042" width="21.42578125" style="56" customWidth="1"/>
    <col min="12043" max="12043" width="17.7109375" style="56" customWidth="1"/>
    <col min="12044" max="12044" width="0.140625" style="56" customWidth="1"/>
    <col min="12045" max="12045" width="0" style="56" hidden="1" customWidth="1"/>
    <col min="12046" max="12046" width="37.28515625" style="56" customWidth="1"/>
    <col min="12047" max="12047" width="43.7109375" style="56" customWidth="1"/>
    <col min="12048" max="12050" width="9" style="56" customWidth="1"/>
    <col min="12051" max="12288" width="9.140625" style="56"/>
    <col min="12289" max="12289" width="5.42578125" style="56" customWidth="1"/>
    <col min="12290" max="12290" width="17.28515625" style="56" customWidth="1"/>
    <col min="12291" max="12291" width="7.140625" style="56" customWidth="1"/>
    <col min="12292" max="12292" width="17" style="56" customWidth="1"/>
    <col min="12293" max="12293" width="9.140625" style="56" customWidth="1"/>
    <col min="12294" max="12294" width="44.140625" style="56" customWidth="1"/>
    <col min="12295" max="12295" width="30.5703125" style="56" customWidth="1"/>
    <col min="12296" max="12296" width="33.140625" style="56" customWidth="1"/>
    <col min="12297" max="12297" width="18.7109375" style="56" customWidth="1"/>
    <col min="12298" max="12298" width="21.42578125" style="56" customWidth="1"/>
    <col min="12299" max="12299" width="17.7109375" style="56" customWidth="1"/>
    <col min="12300" max="12300" width="0.140625" style="56" customWidth="1"/>
    <col min="12301" max="12301" width="0" style="56" hidden="1" customWidth="1"/>
    <col min="12302" max="12302" width="37.28515625" style="56" customWidth="1"/>
    <col min="12303" max="12303" width="43.7109375" style="56" customWidth="1"/>
    <col min="12304" max="12306" width="9" style="56" customWidth="1"/>
    <col min="12307" max="12544" width="9.140625" style="56"/>
    <col min="12545" max="12545" width="5.42578125" style="56" customWidth="1"/>
    <col min="12546" max="12546" width="17.28515625" style="56" customWidth="1"/>
    <col min="12547" max="12547" width="7.140625" style="56" customWidth="1"/>
    <col min="12548" max="12548" width="17" style="56" customWidth="1"/>
    <col min="12549" max="12549" width="9.140625" style="56" customWidth="1"/>
    <col min="12550" max="12550" width="44.140625" style="56" customWidth="1"/>
    <col min="12551" max="12551" width="30.5703125" style="56" customWidth="1"/>
    <col min="12552" max="12552" width="33.140625" style="56" customWidth="1"/>
    <col min="12553" max="12553" width="18.7109375" style="56" customWidth="1"/>
    <col min="12554" max="12554" width="21.42578125" style="56" customWidth="1"/>
    <col min="12555" max="12555" width="17.7109375" style="56" customWidth="1"/>
    <col min="12556" max="12556" width="0.140625" style="56" customWidth="1"/>
    <col min="12557" max="12557" width="0" style="56" hidden="1" customWidth="1"/>
    <col min="12558" max="12558" width="37.28515625" style="56" customWidth="1"/>
    <col min="12559" max="12559" width="43.7109375" style="56" customWidth="1"/>
    <col min="12560" max="12562" width="9" style="56" customWidth="1"/>
    <col min="12563" max="12800" width="9.140625" style="56"/>
    <col min="12801" max="12801" width="5.42578125" style="56" customWidth="1"/>
    <col min="12802" max="12802" width="17.28515625" style="56" customWidth="1"/>
    <col min="12803" max="12803" width="7.140625" style="56" customWidth="1"/>
    <col min="12804" max="12804" width="17" style="56" customWidth="1"/>
    <col min="12805" max="12805" width="9.140625" style="56" customWidth="1"/>
    <col min="12806" max="12806" width="44.140625" style="56" customWidth="1"/>
    <col min="12807" max="12807" width="30.5703125" style="56" customWidth="1"/>
    <col min="12808" max="12808" width="33.140625" style="56" customWidth="1"/>
    <col min="12809" max="12809" width="18.7109375" style="56" customWidth="1"/>
    <col min="12810" max="12810" width="21.42578125" style="56" customWidth="1"/>
    <col min="12811" max="12811" width="17.7109375" style="56" customWidth="1"/>
    <col min="12812" max="12812" width="0.140625" style="56" customWidth="1"/>
    <col min="12813" max="12813" width="0" style="56" hidden="1" customWidth="1"/>
    <col min="12814" max="12814" width="37.28515625" style="56" customWidth="1"/>
    <col min="12815" max="12815" width="43.7109375" style="56" customWidth="1"/>
    <col min="12816" max="12818" width="9" style="56" customWidth="1"/>
    <col min="12819" max="13056" width="9.140625" style="56"/>
    <col min="13057" max="13057" width="5.42578125" style="56" customWidth="1"/>
    <col min="13058" max="13058" width="17.28515625" style="56" customWidth="1"/>
    <col min="13059" max="13059" width="7.140625" style="56" customWidth="1"/>
    <col min="13060" max="13060" width="17" style="56" customWidth="1"/>
    <col min="13061" max="13061" width="9.140625" style="56" customWidth="1"/>
    <col min="13062" max="13062" width="44.140625" style="56" customWidth="1"/>
    <col min="13063" max="13063" width="30.5703125" style="56" customWidth="1"/>
    <col min="13064" max="13064" width="33.140625" style="56" customWidth="1"/>
    <col min="13065" max="13065" width="18.7109375" style="56" customWidth="1"/>
    <col min="13066" max="13066" width="21.42578125" style="56" customWidth="1"/>
    <col min="13067" max="13067" width="17.7109375" style="56" customWidth="1"/>
    <col min="13068" max="13068" width="0.140625" style="56" customWidth="1"/>
    <col min="13069" max="13069" width="0" style="56" hidden="1" customWidth="1"/>
    <col min="13070" max="13070" width="37.28515625" style="56" customWidth="1"/>
    <col min="13071" max="13071" width="43.7109375" style="56" customWidth="1"/>
    <col min="13072" max="13074" width="9" style="56" customWidth="1"/>
    <col min="13075" max="13312" width="9.140625" style="56"/>
    <col min="13313" max="13313" width="5.42578125" style="56" customWidth="1"/>
    <col min="13314" max="13314" width="17.28515625" style="56" customWidth="1"/>
    <col min="13315" max="13315" width="7.140625" style="56" customWidth="1"/>
    <col min="13316" max="13316" width="17" style="56" customWidth="1"/>
    <col min="13317" max="13317" width="9.140625" style="56" customWidth="1"/>
    <col min="13318" max="13318" width="44.140625" style="56" customWidth="1"/>
    <col min="13319" max="13319" width="30.5703125" style="56" customWidth="1"/>
    <col min="13320" max="13320" width="33.140625" style="56" customWidth="1"/>
    <col min="13321" max="13321" width="18.7109375" style="56" customWidth="1"/>
    <col min="13322" max="13322" width="21.42578125" style="56" customWidth="1"/>
    <col min="13323" max="13323" width="17.7109375" style="56" customWidth="1"/>
    <col min="13324" max="13324" width="0.140625" style="56" customWidth="1"/>
    <col min="13325" max="13325" width="0" style="56" hidden="1" customWidth="1"/>
    <col min="13326" max="13326" width="37.28515625" style="56" customWidth="1"/>
    <col min="13327" max="13327" width="43.7109375" style="56" customWidth="1"/>
    <col min="13328" max="13330" width="9" style="56" customWidth="1"/>
    <col min="13331" max="13568" width="9.140625" style="56"/>
    <col min="13569" max="13569" width="5.42578125" style="56" customWidth="1"/>
    <col min="13570" max="13570" width="17.28515625" style="56" customWidth="1"/>
    <col min="13571" max="13571" width="7.140625" style="56" customWidth="1"/>
    <col min="13572" max="13572" width="17" style="56" customWidth="1"/>
    <col min="13573" max="13573" width="9.140625" style="56" customWidth="1"/>
    <col min="13574" max="13574" width="44.140625" style="56" customWidth="1"/>
    <col min="13575" max="13575" width="30.5703125" style="56" customWidth="1"/>
    <col min="13576" max="13576" width="33.140625" style="56" customWidth="1"/>
    <col min="13577" max="13577" width="18.7109375" style="56" customWidth="1"/>
    <col min="13578" max="13578" width="21.42578125" style="56" customWidth="1"/>
    <col min="13579" max="13579" width="17.7109375" style="56" customWidth="1"/>
    <col min="13580" max="13580" width="0.140625" style="56" customWidth="1"/>
    <col min="13581" max="13581" width="0" style="56" hidden="1" customWidth="1"/>
    <col min="13582" max="13582" width="37.28515625" style="56" customWidth="1"/>
    <col min="13583" max="13583" width="43.7109375" style="56" customWidth="1"/>
    <col min="13584" max="13586" width="9" style="56" customWidth="1"/>
    <col min="13587" max="13824" width="9.140625" style="56"/>
    <col min="13825" max="13825" width="5.42578125" style="56" customWidth="1"/>
    <col min="13826" max="13826" width="17.28515625" style="56" customWidth="1"/>
    <col min="13827" max="13827" width="7.140625" style="56" customWidth="1"/>
    <col min="13828" max="13828" width="17" style="56" customWidth="1"/>
    <col min="13829" max="13829" width="9.140625" style="56" customWidth="1"/>
    <col min="13830" max="13830" width="44.140625" style="56" customWidth="1"/>
    <col min="13831" max="13831" width="30.5703125" style="56" customWidth="1"/>
    <col min="13832" max="13832" width="33.140625" style="56" customWidth="1"/>
    <col min="13833" max="13833" width="18.7109375" style="56" customWidth="1"/>
    <col min="13834" max="13834" width="21.42578125" style="56" customWidth="1"/>
    <col min="13835" max="13835" width="17.7109375" style="56" customWidth="1"/>
    <col min="13836" max="13836" width="0.140625" style="56" customWidth="1"/>
    <col min="13837" max="13837" width="0" style="56" hidden="1" customWidth="1"/>
    <col min="13838" max="13838" width="37.28515625" style="56" customWidth="1"/>
    <col min="13839" max="13839" width="43.7109375" style="56" customWidth="1"/>
    <col min="13840" max="13842" width="9" style="56" customWidth="1"/>
    <col min="13843" max="14080" width="9.140625" style="56"/>
    <col min="14081" max="14081" width="5.42578125" style="56" customWidth="1"/>
    <col min="14082" max="14082" width="17.28515625" style="56" customWidth="1"/>
    <col min="14083" max="14083" width="7.140625" style="56" customWidth="1"/>
    <col min="14084" max="14084" width="17" style="56" customWidth="1"/>
    <col min="14085" max="14085" width="9.140625" style="56" customWidth="1"/>
    <col min="14086" max="14086" width="44.140625" style="56" customWidth="1"/>
    <col min="14087" max="14087" width="30.5703125" style="56" customWidth="1"/>
    <col min="14088" max="14088" width="33.140625" style="56" customWidth="1"/>
    <col min="14089" max="14089" width="18.7109375" style="56" customWidth="1"/>
    <col min="14090" max="14090" width="21.42578125" style="56" customWidth="1"/>
    <col min="14091" max="14091" width="17.7109375" style="56" customWidth="1"/>
    <col min="14092" max="14092" width="0.140625" style="56" customWidth="1"/>
    <col min="14093" max="14093" width="0" style="56" hidden="1" customWidth="1"/>
    <col min="14094" max="14094" width="37.28515625" style="56" customWidth="1"/>
    <col min="14095" max="14095" width="43.7109375" style="56" customWidth="1"/>
    <col min="14096" max="14098" width="9" style="56" customWidth="1"/>
    <col min="14099" max="14336" width="9.140625" style="56"/>
    <col min="14337" max="14337" width="5.42578125" style="56" customWidth="1"/>
    <col min="14338" max="14338" width="17.28515625" style="56" customWidth="1"/>
    <col min="14339" max="14339" width="7.140625" style="56" customWidth="1"/>
    <col min="14340" max="14340" width="17" style="56" customWidth="1"/>
    <col min="14341" max="14341" width="9.140625" style="56" customWidth="1"/>
    <col min="14342" max="14342" width="44.140625" style="56" customWidth="1"/>
    <col min="14343" max="14343" width="30.5703125" style="56" customWidth="1"/>
    <col min="14344" max="14344" width="33.140625" style="56" customWidth="1"/>
    <col min="14345" max="14345" width="18.7109375" style="56" customWidth="1"/>
    <col min="14346" max="14346" width="21.42578125" style="56" customWidth="1"/>
    <col min="14347" max="14347" width="17.7109375" style="56" customWidth="1"/>
    <col min="14348" max="14348" width="0.140625" style="56" customWidth="1"/>
    <col min="14349" max="14349" width="0" style="56" hidden="1" customWidth="1"/>
    <col min="14350" max="14350" width="37.28515625" style="56" customWidth="1"/>
    <col min="14351" max="14351" width="43.7109375" style="56" customWidth="1"/>
    <col min="14352" max="14354" width="9" style="56" customWidth="1"/>
    <col min="14355" max="14592" width="9.140625" style="56"/>
    <col min="14593" max="14593" width="5.42578125" style="56" customWidth="1"/>
    <col min="14594" max="14594" width="17.28515625" style="56" customWidth="1"/>
    <col min="14595" max="14595" width="7.140625" style="56" customWidth="1"/>
    <col min="14596" max="14596" width="17" style="56" customWidth="1"/>
    <col min="14597" max="14597" width="9.140625" style="56" customWidth="1"/>
    <col min="14598" max="14598" width="44.140625" style="56" customWidth="1"/>
    <col min="14599" max="14599" width="30.5703125" style="56" customWidth="1"/>
    <col min="14600" max="14600" width="33.140625" style="56" customWidth="1"/>
    <col min="14601" max="14601" width="18.7109375" style="56" customWidth="1"/>
    <col min="14602" max="14602" width="21.42578125" style="56" customWidth="1"/>
    <col min="14603" max="14603" width="17.7109375" style="56" customWidth="1"/>
    <col min="14604" max="14604" width="0.140625" style="56" customWidth="1"/>
    <col min="14605" max="14605" width="0" style="56" hidden="1" customWidth="1"/>
    <col min="14606" max="14606" width="37.28515625" style="56" customWidth="1"/>
    <col min="14607" max="14607" width="43.7109375" style="56" customWidth="1"/>
    <col min="14608" max="14610" width="9" style="56" customWidth="1"/>
    <col min="14611" max="14848" width="9.140625" style="56"/>
    <col min="14849" max="14849" width="5.42578125" style="56" customWidth="1"/>
    <col min="14850" max="14850" width="17.28515625" style="56" customWidth="1"/>
    <col min="14851" max="14851" width="7.140625" style="56" customWidth="1"/>
    <col min="14852" max="14852" width="17" style="56" customWidth="1"/>
    <col min="14853" max="14853" width="9.140625" style="56" customWidth="1"/>
    <col min="14854" max="14854" width="44.140625" style="56" customWidth="1"/>
    <col min="14855" max="14855" width="30.5703125" style="56" customWidth="1"/>
    <col min="14856" max="14856" width="33.140625" style="56" customWidth="1"/>
    <col min="14857" max="14857" width="18.7109375" style="56" customWidth="1"/>
    <col min="14858" max="14858" width="21.42578125" style="56" customWidth="1"/>
    <col min="14859" max="14859" width="17.7109375" style="56" customWidth="1"/>
    <col min="14860" max="14860" width="0.140625" style="56" customWidth="1"/>
    <col min="14861" max="14861" width="0" style="56" hidden="1" customWidth="1"/>
    <col min="14862" max="14862" width="37.28515625" style="56" customWidth="1"/>
    <col min="14863" max="14863" width="43.7109375" style="56" customWidth="1"/>
    <col min="14864" max="14866" width="9" style="56" customWidth="1"/>
    <col min="14867" max="15104" width="9.140625" style="56"/>
    <col min="15105" max="15105" width="5.42578125" style="56" customWidth="1"/>
    <col min="15106" max="15106" width="17.28515625" style="56" customWidth="1"/>
    <col min="15107" max="15107" width="7.140625" style="56" customWidth="1"/>
    <col min="15108" max="15108" width="17" style="56" customWidth="1"/>
    <col min="15109" max="15109" width="9.140625" style="56" customWidth="1"/>
    <col min="15110" max="15110" width="44.140625" style="56" customWidth="1"/>
    <col min="15111" max="15111" width="30.5703125" style="56" customWidth="1"/>
    <col min="15112" max="15112" width="33.140625" style="56" customWidth="1"/>
    <col min="15113" max="15113" width="18.7109375" style="56" customWidth="1"/>
    <col min="15114" max="15114" width="21.42578125" style="56" customWidth="1"/>
    <col min="15115" max="15115" width="17.7109375" style="56" customWidth="1"/>
    <col min="15116" max="15116" width="0.140625" style="56" customWidth="1"/>
    <col min="15117" max="15117" width="0" style="56" hidden="1" customWidth="1"/>
    <col min="15118" max="15118" width="37.28515625" style="56" customWidth="1"/>
    <col min="15119" max="15119" width="43.7109375" style="56" customWidth="1"/>
    <col min="15120" max="15122" width="9" style="56" customWidth="1"/>
    <col min="15123" max="15360" width="9.140625" style="56"/>
    <col min="15361" max="15361" width="5.42578125" style="56" customWidth="1"/>
    <col min="15362" max="15362" width="17.28515625" style="56" customWidth="1"/>
    <col min="15363" max="15363" width="7.140625" style="56" customWidth="1"/>
    <col min="15364" max="15364" width="17" style="56" customWidth="1"/>
    <col min="15365" max="15365" width="9.140625" style="56" customWidth="1"/>
    <col min="15366" max="15366" width="44.140625" style="56" customWidth="1"/>
    <col min="15367" max="15367" width="30.5703125" style="56" customWidth="1"/>
    <col min="15368" max="15368" width="33.140625" style="56" customWidth="1"/>
    <col min="15369" max="15369" width="18.7109375" style="56" customWidth="1"/>
    <col min="15370" max="15370" width="21.42578125" style="56" customWidth="1"/>
    <col min="15371" max="15371" width="17.7109375" style="56" customWidth="1"/>
    <col min="15372" max="15372" width="0.140625" style="56" customWidth="1"/>
    <col min="15373" max="15373" width="0" style="56" hidden="1" customWidth="1"/>
    <col min="15374" max="15374" width="37.28515625" style="56" customWidth="1"/>
    <col min="15375" max="15375" width="43.7109375" style="56" customWidth="1"/>
    <col min="15376" max="15378" width="9" style="56" customWidth="1"/>
    <col min="15379" max="15616" width="9.140625" style="56"/>
    <col min="15617" max="15617" width="5.42578125" style="56" customWidth="1"/>
    <col min="15618" max="15618" width="17.28515625" style="56" customWidth="1"/>
    <col min="15619" max="15619" width="7.140625" style="56" customWidth="1"/>
    <col min="15620" max="15620" width="17" style="56" customWidth="1"/>
    <col min="15621" max="15621" width="9.140625" style="56" customWidth="1"/>
    <col min="15622" max="15622" width="44.140625" style="56" customWidth="1"/>
    <col min="15623" max="15623" width="30.5703125" style="56" customWidth="1"/>
    <col min="15624" max="15624" width="33.140625" style="56" customWidth="1"/>
    <col min="15625" max="15625" width="18.7109375" style="56" customWidth="1"/>
    <col min="15626" max="15626" width="21.42578125" style="56" customWidth="1"/>
    <col min="15627" max="15627" width="17.7109375" style="56" customWidth="1"/>
    <col min="15628" max="15628" width="0.140625" style="56" customWidth="1"/>
    <col min="15629" max="15629" width="0" style="56" hidden="1" customWidth="1"/>
    <col min="15630" max="15630" width="37.28515625" style="56" customWidth="1"/>
    <col min="15631" max="15631" width="43.7109375" style="56" customWidth="1"/>
    <col min="15632" max="15634" width="9" style="56" customWidth="1"/>
    <col min="15635" max="15872" width="9.140625" style="56"/>
    <col min="15873" max="15873" width="5.42578125" style="56" customWidth="1"/>
    <col min="15874" max="15874" width="17.28515625" style="56" customWidth="1"/>
    <col min="15875" max="15875" width="7.140625" style="56" customWidth="1"/>
    <col min="15876" max="15876" width="17" style="56" customWidth="1"/>
    <col min="15877" max="15877" width="9.140625" style="56" customWidth="1"/>
    <col min="15878" max="15878" width="44.140625" style="56" customWidth="1"/>
    <col min="15879" max="15879" width="30.5703125" style="56" customWidth="1"/>
    <col min="15880" max="15880" width="33.140625" style="56" customWidth="1"/>
    <col min="15881" max="15881" width="18.7109375" style="56" customWidth="1"/>
    <col min="15882" max="15882" width="21.42578125" style="56" customWidth="1"/>
    <col min="15883" max="15883" width="17.7109375" style="56" customWidth="1"/>
    <col min="15884" max="15884" width="0.140625" style="56" customWidth="1"/>
    <col min="15885" max="15885" width="0" style="56" hidden="1" customWidth="1"/>
    <col min="15886" max="15886" width="37.28515625" style="56" customWidth="1"/>
    <col min="15887" max="15887" width="43.7109375" style="56" customWidth="1"/>
    <col min="15888" max="15890" width="9" style="56" customWidth="1"/>
    <col min="15891" max="16128" width="9.140625" style="56"/>
    <col min="16129" max="16129" width="5.42578125" style="56" customWidth="1"/>
    <col min="16130" max="16130" width="17.28515625" style="56" customWidth="1"/>
    <col min="16131" max="16131" width="7.140625" style="56" customWidth="1"/>
    <col min="16132" max="16132" width="17" style="56" customWidth="1"/>
    <col min="16133" max="16133" width="9.140625" style="56" customWidth="1"/>
    <col min="16134" max="16134" width="44.140625" style="56" customWidth="1"/>
    <col min="16135" max="16135" width="30.5703125" style="56" customWidth="1"/>
    <col min="16136" max="16136" width="33.140625" style="56" customWidth="1"/>
    <col min="16137" max="16137" width="18.7109375" style="56" customWidth="1"/>
    <col min="16138" max="16138" width="21.42578125" style="56" customWidth="1"/>
    <col min="16139" max="16139" width="17.7109375" style="56" customWidth="1"/>
    <col min="16140" max="16140" width="0.140625" style="56" customWidth="1"/>
    <col min="16141" max="16141" width="0" style="56" hidden="1" customWidth="1"/>
    <col min="16142" max="16142" width="37.28515625" style="56" customWidth="1"/>
    <col min="16143" max="16143" width="43.7109375" style="56" customWidth="1"/>
    <col min="16144" max="16146" width="9" style="56" customWidth="1"/>
    <col min="16147" max="16384" width="9.140625" style="56"/>
  </cols>
  <sheetData>
    <row r="1" spans="1:13" s="60" customFormat="1" ht="18.75" x14ac:dyDescent="0.25">
      <c r="A1" s="172" t="s">
        <v>0</v>
      </c>
      <c r="B1" s="172"/>
      <c r="C1" s="172"/>
      <c r="D1" s="172"/>
      <c r="E1" s="172"/>
      <c r="F1" s="172"/>
      <c r="G1" s="172"/>
      <c r="H1" s="172"/>
      <c r="I1" s="172"/>
      <c r="J1" s="172"/>
      <c r="K1" s="172"/>
      <c r="L1" s="172"/>
      <c r="M1" s="172"/>
    </row>
    <row r="2" spans="1:13" s="60" customFormat="1" ht="16.5" x14ac:dyDescent="0.25">
      <c r="A2" s="174" t="s">
        <v>175</v>
      </c>
      <c r="B2" s="174"/>
      <c r="C2" s="174"/>
      <c r="D2" s="174"/>
      <c r="E2" s="174"/>
      <c r="F2" s="174"/>
      <c r="G2" s="174"/>
      <c r="H2" s="174"/>
      <c r="I2" s="174"/>
      <c r="J2" s="174"/>
      <c r="K2" s="174"/>
      <c r="L2" s="174"/>
      <c r="M2" s="174"/>
    </row>
    <row r="3" spans="1:13" s="60" customFormat="1" ht="19.5" customHeight="1" x14ac:dyDescent="0.25">
      <c r="A3" s="173" t="s">
        <v>2</v>
      </c>
      <c r="B3" s="173"/>
      <c r="C3" s="177" t="s">
        <v>930</v>
      </c>
      <c r="D3" s="177"/>
      <c r="E3" s="177"/>
      <c r="F3" s="177"/>
      <c r="G3" s="177"/>
      <c r="H3" s="177"/>
      <c r="I3" s="177"/>
      <c r="J3" s="177"/>
      <c r="K3" s="177"/>
      <c r="L3" s="177"/>
      <c r="M3" s="177"/>
    </row>
    <row r="4" spans="1:13" s="60" customFormat="1" ht="45" x14ac:dyDescent="0.25">
      <c r="A4" s="178" t="s">
        <v>931</v>
      </c>
      <c r="B4" s="178"/>
      <c r="C4" s="178" t="s">
        <v>932</v>
      </c>
      <c r="D4" s="178"/>
      <c r="E4" s="114" t="s">
        <v>933</v>
      </c>
      <c r="F4" s="114" t="s">
        <v>6</v>
      </c>
      <c r="G4" s="136" t="s">
        <v>934</v>
      </c>
      <c r="H4" s="114" t="s">
        <v>8</v>
      </c>
      <c r="I4" s="90" t="s">
        <v>9</v>
      </c>
      <c r="J4" s="137" t="s">
        <v>174</v>
      </c>
      <c r="K4" s="90" t="s">
        <v>10</v>
      </c>
    </row>
    <row r="5" spans="1:13" ht="132" x14ac:dyDescent="0.25">
      <c r="A5" s="176">
        <v>1</v>
      </c>
      <c r="B5" s="176" t="s">
        <v>935</v>
      </c>
      <c r="C5" s="79">
        <v>1.1000000000000001</v>
      </c>
      <c r="D5" s="79" t="s">
        <v>936</v>
      </c>
      <c r="E5" s="79" t="s">
        <v>481</v>
      </c>
      <c r="F5" s="79" t="s">
        <v>2977</v>
      </c>
      <c r="G5" s="88">
        <v>128330</v>
      </c>
      <c r="H5" s="79" t="s">
        <v>937</v>
      </c>
      <c r="I5" s="78"/>
      <c r="J5" s="9" t="s">
        <v>2175</v>
      </c>
      <c r="K5" s="79" t="s">
        <v>938</v>
      </c>
    </row>
    <row r="6" spans="1:13" ht="82.5" x14ac:dyDescent="0.25">
      <c r="A6" s="176"/>
      <c r="B6" s="176"/>
      <c r="C6" s="79">
        <v>1.2</v>
      </c>
      <c r="D6" s="79" t="s">
        <v>2978</v>
      </c>
      <c r="E6" s="79" t="s">
        <v>481</v>
      </c>
      <c r="F6" s="138" t="s">
        <v>2979</v>
      </c>
      <c r="G6" s="139">
        <v>2000</v>
      </c>
      <c r="H6" s="79" t="s">
        <v>939</v>
      </c>
      <c r="I6" s="78"/>
      <c r="J6" s="140"/>
      <c r="K6" s="79" t="s">
        <v>940</v>
      </c>
    </row>
    <row r="7" spans="1:13" ht="112.5" customHeight="1" x14ac:dyDescent="0.25">
      <c r="A7" s="176"/>
      <c r="B7" s="176"/>
      <c r="C7" s="79">
        <v>1.3</v>
      </c>
      <c r="D7" s="78" t="s">
        <v>941</v>
      </c>
      <c r="E7" s="78" t="s">
        <v>942</v>
      </c>
      <c r="F7" s="78" t="s">
        <v>2980</v>
      </c>
      <c r="G7" s="88">
        <v>11000</v>
      </c>
      <c r="H7" s="79" t="s">
        <v>943</v>
      </c>
      <c r="I7" s="78"/>
      <c r="J7" s="78"/>
      <c r="K7" s="79" t="s">
        <v>944</v>
      </c>
    </row>
    <row r="8" spans="1:13" ht="107.25" customHeight="1" x14ac:dyDescent="0.25">
      <c r="A8" s="176"/>
      <c r="B8" s="176"/>
      <c r="C8" s="79">
        <v>1.4</v>
      </c>
      <c r="D8" s="79" t="s">
        <v>945</v>
      </c>
      <c r="E8" s="79" t="s">
        <v>946</v>
      </c>
      <c r="F8" s="79" t="s">
        <v>2981</v>
      </c>
      <c r="G8" s="139">
        <v>3000</v>
      </c>
      <c r="H8" s="79" t="s">
        <v>947</v>
      </c>
      <c r="I8" s="78"/>
      <c r="J8" s="80" t="s">
        <v>2009</v>
      </c>
      <c r="K8" s="79" t="s">
        <v>948</v>
      </c>
    </row>
    <row r="9" spans="1:13" ht="87.75" customHeight="1" x14ac:dyDescent="0.25">
      <c r="A9" s="176">
        <v>2</v>
      </c>
      <c r="B9" s="176" t="s">
        <v>949</v>
      </c>
      <c r="C9" s="79">
        <v>2.1</v>
      </c>
      <c r="D9" s="79" t="s">
        <v>950</v>
      </c>
      <c r="E9" s="79" t="s">
        <v>951</v>
      </c>
      <c r="F9" s="79" t="s">
        <v>2606</v>
      </c>
      <c r="G9" s="88">
        <v>5000</v>
      </c>
      <c r="H9" s="79" t="s">
        <v>952</v>
      </c>
      <c r="I9" s="78"/>
      <c r="J9" s="140"/>
      <c r="K9" s="79" t="s">
        <v>948</v>
      </c>
    </row>
    <row r="10" spans="1:13" ht="214.5" x14ac:dyDescent="0.25">
      <c r="A10" s="176"/>
      <c r="B10" s="176"/>
      <c r="C10" s="79">
        <v>2.2000000000000002</v>
      </c>
      <c r="D10" s="79" t="s">
        <v>953</v>
      </c>
      <c r="E10" s="79" t="s">
        <v>954</v>
      </c>
      <c r="F10" s="79" t="s">
        <v>2982</v>
      </c>
      <c r="G10" s="88">
        <v>616900</v>
      </c>
      <c r="H10" s="79" t="s">
        <v>955</v>
      </c>
      <c r="I10" s="78"/>
      <c r="J10" s="78"/>
      <c r="K10" s="79" t="s">
        <v>956</v>
      </c>
    </row>
    <row r="11" spans="1:13" ht="132" x14ac:dyDescent="0.25">
      <c r="A11" s="176"/>
      <c r="B11" s="176"/>
      <c r="C11" s="79">
        <v>2.2999999999999998</v>
      </c>
      <c r="D11" s="79" t="s">
        <v>2983</v>
      </c>
      <c r="E11" s="79" t="s">
        <v>957</v>
      </c>
      <c r="F11" s="78" t="s">
        <v>958</v>
      </c>
      <c r="G11" s="88">
        <v>1400</v>
      </c>
      <c r="H11" s="79" t="s">
        <v>959</v>
      </c>
      <c r="I11" s="78"/>
      <c r="J11" s="80" t="s">
        <v>2176</v>
      </c>
      <c r="K11" s="79" t="s">
        <v>960</v>
      </c>
    </row>
    <row r="12" spans="1:13" ht="131.25" customHeight="1" x14ac:dyDescent="0.25">
      <c r="A12" s="176"/>
      <c r="B12" s="176"/>
      <c r="C12" s="79">
        <v>2.4</v>
      </c>
      <c r="D12" s="79" t="s">
        <v>961</v>
      </c>
      <c r="E12" s="79" t="s">
        <v>962</v>
      </c>
      <c r="F12" s="79" t="s">
        <v>2984</v>
      </c>
      <c r="G12" s="139">
        <v>27000</v>
      </c>
      <c r="H12" s="79" t="s">
        <v>963</v>
      </c>
      <c r="I12" s="78"/>
      <c r="J12" s="140"/>
      <c r="K12" s="79" t="s">
        <v>964</v>
      </c>
      <c r="L12" s="141"/>
    </row>
    <row r="13" spans="1:13" ht="99" x14ac:dyDescent="0.25">
      <c r="A13" s="176">
        <v>3</v>
      </c>
      <c r="B13" s="176" t="s">
        <v>965</v>
      </c>
      <c r="C13" s="79">
        <v>3.1</v>
      </c>
      <c r="D13" s="79" t="s">
        <v>966</v>
      </c>
      <c r="E13" s="79" t="s">
        <v>631</v>
      </c>
      <c r="F13" s="79" t="s">
        <v>967</v>
      </c>
      <c r="G13" s="88">
        <v>7000</v>
      </c>
      <c r="H13" s="78" t="s">
        <v>968</v>
      </c>
      <c r="I13" s="78"/>
      <c r="J13" s="9" t="s">
        <v>2177</v>
      </c>
      <c r="K13" s="79" t="s">
        <v>969</v>
      </c>
    </row>
    <row r="14" spans="1:13" ht="148.5" x14ac:dyDescent="0.25">
      <c r="A14" s="176"/>
      <c r="B14" s="176"/>
      <c r="C14" s="79">
        <v>3.2</v>
      </c>
      <c r="D14" s="79" t="s">
        <v>970</v>
      </c>
      <c r="E14" s="79" t="s">
        <v>971</v>
      </c>
      <c r="F14" s="79" t="s">
        <v>972</v>
      </c>
      <c r="G14" s="139">
        <v>11500</v>
      </c>
      <c r="H14" s="79" t="s">
        <v>973</v>
      </c>
      <c r="I14" s="78"/>
      <c r="J14" s="140"/>
      <c r="K14" s="79" t="s">
        <v>974</v>
      </c>
    </row>
    <row r="15" spans="1:13" ht="99" x14ac:dyDescent="0.25">
      <c r="A15" s="176"/>
      <c r="B15" s="176"/>
      <c r="C15" s="79">
        <v>3.3</v>
      </c>
      <c r="D15" s="79" t="s">
        <v>975</v>
      </c>
      <c r="E15" s="79" t="s">
        <v>976</v>
      </c>
      <c r="F15" s="79" t="s">
        <v>977</v>
      </c>
      <c r="G15" s="88">
        <v>8500</v>
      </c>
      <c r="H15" s="79" t="s">
        <v>978</v>
      </c>
      <c r="I15" s="78"/>
      <c r="J15" s="140"/>
      <c r="K15" s="79" t="s">
        <v>979</v>
      </c>
    </row>
    <row r="16" spans="1:13" ht="105" customHeight="1" x14ac:dyDescent="0.25">
      <c r="A16" s="73">
        <v>4</v>
      </c>
      <c r="B16" s="73" t="s">
        <v>980</v>
      </c>
      <c r="C16" s="79">
        <v>4.0999999999999996</v>
      </c>
      <c r="D16" s="78" t="s">
        <v>2986</v>
      </c>
      <c r="E16" s="78" t="s">
        <v>481</v>
      </c>
      <c r="F16" s="78" t="s">
        <v>2985</v>
      </c>
      <c r="G16" s="139">
        <v>30000</v>
      </c>
      <c r="H16" s="78" t="s">
        <v>981</v>
      </c>
      <c r="I16" s="78"/>
      <c r="J16" s="9" t="s">
        <v>2177</v>
      </c>
      <c r="K16" s="79" t="s">
        <v>948</v>
      </c>
    </row>
    <row r="17" spans="1:13" ht="33" customHeight="1" x14ac:dyDescent="0.25">
      <c r="A17" s="20"/>
      <c r="B17" s="20"/>
      <c r="C17" s="24"/>
      <c r="D17" s="50"/>
      <c r="E17" s="50"/>
      <c r="F17" s="51" t="s">
        <v>982</v>
      </c>
      <c r="G17" s="62">
        <f>SUM(G5:G16)</f>
        <v>851630</v>
      </c>
      <c r="H17" s="50"/>
      <c r="I17" s="50"/>
      <c r="J17" s="50"/>
      <c r="K17" s="61"/>
      <c r="L17" s="24"/>
      <c r="M17" s="61"/>
    </row>
    <row r="18" spans="1:13" ht="6" customHeight="1" x14ac:dyDescent="0.25">
      <c r="A18" s="20"/>
      <c r="B18" s="20"/>
      <c r="C18" s="24"/>
      <c r="G18" s="57"/>
      <c r="H18" s="57"/>
      <c r="I18" s="57"/>
      <c r="L18" s="61"/>
      <c r="M18" s="61"/>
    </row>
    <row r="19" spans="1:13" ht="16.5" hidden="1" customHeight="1" x14ac:dyDescent="0.25">
      <c r="A19" s="20"/>
      <c r="B19" s="20"/>
      <c r="C19" s="24"/>
      <c r="G19" s="57"/>
      <c r="H19" s="57"/>
      <c r="I19" s="57"/>
      <c r="L19" s="61"/>
      <c r="M19" s="61"/>
    </row>
    <row r="20" spans="1:13" x14ac:dyDescent="0.25">
      <c r="A20" s="50"/>
      <c r="B20" s="50"/>
      <c r="C20" s="50"/>
      <c r="G20" s="57"/>
      <c r="H20" s="57"/>
      <c r="I20" s="57"/>
      <c r="L20" s="61"/>
      <c r="M20" s="61"/>
    </row>
    <row r="21" spans="1:13" x14ac:dyDescent="0.25">
      <c r="G21" s="57"/>
      <c r="H21" s="58"/>
      <c r="I21" s="57"/>
    </row>
    <row r="22" spans="1:13" x14ac:dyDescent="0.25">
      <c r="G22" s="57"/>
      <c r="H22" s="57"/>
      <c r="I22" s="57"/>
    </row>
    <row r="23" spans="1:13" x14ac:dyDescent="0.25">
      <c r="G23" s="57"/>
      <c r="H23" s="57"/>
      <c r="I23" s="57"/>
    </row>
    <row r="24" spans="1:13" x14ac:dyDescent="0.25">
      <c r="G24" s="57"/>
      <c r="H24" s="57"/>
      <c r="I24" s="57"/>
    </row>
    <row r="25" spans="1:13" x14ac:dyDescent="0.25">
      <c r="G25" s="57"/>
      <c r="H25" s="57"/>
      <c r="I25" s="57"/>
    </row>
    <row r="26" spans="1:13" x14ac:dyDescent="0.25">
      <c r="G26" s="57"/>
      <c r="H26" s="57"/>
      <c r="I26" s="57"/>
    </row>
    <row r="27" spans="1:13" x14ac:dyDescent="0.25">
      <c r="G27" s="57"/>
      <c r="H27" s="57"/>
      <c r="I27" s="57"/>
    </row>
    <row r="28" spans="1:13" x14ac:dyDescent="0.25">
      <c r="G28" s="57"/>
      <c r="H28" s="57"/>
      <c r="I28" s="57"/>
    </row>
    <row r="29" spans="1:13" x14ac:dyDescent="0.25">
      <c r="G29" s="57"/>
      <c r="H29" s="57"/>
      <c r="I29" s="57"/>
    </row>
    <row r="30" spans="1:13" x14ac:dyDescent="0.25">
      <c r="G30" s="57"/>
      <c r="H30" s="57"/>
      <c r="I30" s="57"/>
    </row>
    <row r="31" spans="1:13" x14ac:dyDescent="0.25">
      <c r="G31" s="57"/>
      <c r="H31" s="57"/>
      <c r="I31" s="57"/>
    </row>
    <row r="32" spans="1:13" x14ac:dyDescent="0.25">
      <c r="G32" s="57"/>
      <c r="H32" s="57"/>
      <c r="I32" s="57"/>
    </row>
    <row r="33" spans="7:9" x14ac:dyDescent="0.25">
      <c r="G33" s="57"/>
      <c r="H33" s="57"/>
      <c r="I33" s="57"/>
    </row>
    <row r="34" spans="7:9" x14ac:dyDescent="0.25">
      <c r="G34" s="57"/>
      <c r="H34" s="57"/>
      <c r="I34" s="57"/>
    </row>
    <row r="35" spans="7:9" x14ac:dyDescent="0.25">
      <c r="G35" s="57"/>
      <c r="H35" s="57"/>
      <c r="I35" s="57"/>
    </row>
    <row r="36" spans="7:9" x14ac:dyDescent="0.25">
      <c r="G36" s="57"/>
      <c r="H36" s="57"/>
      <c r="I36" s="57"/>
    </row>
    <row r="37" spans="7:9" x14ac:dyDescent="0.25">
      <c r="G37" s="57"/>
      <c r="H37" s="57"/>
      <c r="I37" s="57"/>
    </row>
    <row r="38" spans="7:9" x14ac:dyDescent="0.25">
      <c r="G38" s="57"/>
      <c r="H38" s="57"/>
      <c r="I38" s="57"/>
    </row>
    <row r="39" spans="7:9" x14ac:dyDescent="0.25">
      <c r="G39" s="57"/>
      <c r="H39" s="57"/>
      <c r="I39" s="57"/>
    </row>
    <row r="40" spans="7:9" x14ac:dyDescent="0.25">
      <c r="G40" s="57"/>
      <c r="H40" s="57"/>
      <c r="I40" s="57"/>
    </row>
    <row r="41" spans="7:9" x14ac:dyDescent="0.25">
      <c r="G41" s="57"/>
      <c r="H41" s="57"/>
      <c r="I41" s="57"/>
    </row>
    <row r="42" spans="7:9" x14ac:dyDescent="0.25">
      <c r="G42" s="57"/>
      <c r="H42" s="57"/>
      <c r="I42" s="57"/>
    </row>
    <row r="43" spans="7:9" x14ac:dyDescent="0.25">
      <c r="G43" s="57"/>
      <c r="H43" s="57"/>
      <c r="I43" s="57"/>
    </row>
    <row r="44" spans="7:9" x14ac:dyDescent="0.25">
      <c r="G44" s="57"/>
      <c r="H44" s="57"/>
      <c r="I44" s="57"/>
    </row>
    <row r="45" spans="7:9" x14ac:dyDescent="0.25">
      <c r="G45" s="57"/>
      <c r="H45" s="57"/>
      <c r="I45" s="57"/>
    </row>
    <row r="46" spans="7:9" x14ac:dyDescent="0.25">
      <c r="G46" s="57"/>
      <c r="H46" s="57"/>
      <c r="I46" s="57"/>
    </row>
    <row r="47" spans="7:9" x14ac:dyDescent="0.25">
      <c r="G47" s="57"/>
      <c r="H47" s="57"/>
      <c r="I47" s="57"/>
    </row>
    <row r="48" spans="7:9" x14ac:dyDescent="0.25">
      <c r="G48" s="57"/>
      <c r="H48" s="57"/>
      <c r="I48" s="57"/>
    </row>
    <row r="49" spans="7:9" x14ac:dyDescent="0.25">
      <c r="G49" s="57"/>
      <c r="H49" s="57"/>
      <c r="I49" s="57"/>
    </row>
    <row r="50" spans="7:9" x14ac:dyDescent="0.25">
      <c r="G50" s="57"/>
      <c r="H50" s="57"/>
      <c r="I50" s="57"/>
    </row>
    <row r="51" spans="7:9" x14ac:dyDescent="0.25">
      <c r="G51" s="57"/>
      <c r="H51" s="57"/>
      <c r="I51" s="57"/>
    </row>
    <row r="52" spans="7:9" x14ac:dyDescent="0.25">
      <c r="G52" s="57"/>
      <c r="H52" s="57"/>
      <c r="I52" s="57"/>
    </row>
    <row r="53" spans="7:9" x14ac:dyDescent="0.25">
      <c r="G53" s="57"/>
      <c r="H53" s="57"/>
      <c r="I53" s="57"/>
    </row>
    <row r="54" spans="7:9" x14ac:dyDescent="0.25">
      <c r="G54" s="57"/>
      <c r="H54" s="57"/>
      <c r="I54" s="57"/>
    </row>
    <row r="55" spans="7:9" x14ac:dyDescent="0.25">
      <c r="G55" s="57"/>
      <c r="H55" s="57"/>
      <c r="I55" s="57"/>
    </row>
    <row r="56" spans="7:9" x14ac:dyDescent="0.25">
      <c r="G56" s="57"/>
      <c r="H56" s="57"/>
      <c r="I56" s="57"/>
    </row>
    <row r="57" spans="7:9" x14ac:dyDescent="0.25">
      <c r="G57" s="57"/>
      <c r="H57" s="57"/>
      <c r="I57" s="57"/>
    </row>
    <row r="58" spans="7:9" x14ac:dyDescent="0.25">
      <c r="G58" s="57"/>
      <c r="H58" s="57"/>
      <c r="I58" s="57"/>
    </row>
    <row r="59" spans="7:9" x14ac:dyDescent="0.25">
      <c r="G59" s="57"/>
      <c r="H59" s="57"/>
      <c r="I59" s="57"/>
    </row>
    <row r="60" spans="7:9" x14ac:dyDescent="0.25">
      <c r="G60" s="57"/>
      <c r="H60" s="57"/>
      <c r="I60" s="57"/>
    </row>
    <row r="61" spans="7:9" x14ac:dyDescent="0.25">
      <c r="G61" s="57"/>
      <c r="H61" s="57"/>
      <c r="I61" s="57"/>
    </row>
    <row r="62" spans="7:9" x14ac:dyDescent="0.25">
      <c r="G62" s="57"/>
      <c r="H62" s="57"/>
      <c r="I62" s="57"/>
    </row>
    <row r="63" spans="7:9" x14ac:dyDescent="0.25">
      <c r="G63" s="57"/>
      <c r="H63" s="57"/>
      <c r="I63" s="57"/>
    </row>
    <row r="64" spans="7:9" x14ac:dyDescent="0.25">
      <c r="G64" s="57"/>
      <c r="H64" s="57"/>
      <c r="I64" s="57"/>
    </row>
    <row r="65" spans="7:9" x14ac:dyDescent="0.25">
      <c r="G65" s="57"/>
      <c r="H65" s="57"/>
      <c r="I65" s="57"/>
    </row>
    <row r="66" spans="7:9" x14ac:dyDescent="0.25">
      <c r="G66" s="57"/>
      <c r="H66" s="57"/>
      <c r="I66" s="57"/>
    </row>
    <row r="67" spans="7:9" x14ac:dyDescent="0.25">
      <c r="G67" s="57"/>
      <c r="H67" s="57"/>
      <c r="I67" s="57"/>
    </row>
    <row r="68" spans="7:9" x14ac:dyDescent="0.25">
      <c r="G68" s="57"/>
      <c r="H68" s="57"/>
      <c r="I68" s="57"/>
    </row>
    <row r="69" spans="7:9" x14ac:dyDescent="0.25">
      <c r="G69" s="57"/>
      <c r="H69" s="57"/>
      <c r="I69" s="57"/>
    </row>
    <row r="70" spans="7:9" x14ac:dyDescent="0.25">
      <c r="G70" s="57"/>
      <c r="H70" s="57"/>
      <c r="I70" s="57"/>
    </row>
    <row r="71" spans="7:9" x14ac:dyDescent="0.25">
      <c r="G71" s="57"/>
      <c r="H71" s="57"/>
      <c r="I71" s="57"/>
    </row>
    <row r="72" spans="7:9" x14ac:dyDescent="0.25">
      <c r="G72" s="57"/>
      <c r="H72" s="57"/>
      <c r="I72" s="57"/>
    </row>
    <row r="73" spans="7:9" x14ac:dyDescent="0.25">
      <c r="G73" s="57"/>
      <c r="H73" s="57"/>
      <c r="I73" s="57"/>
    </row>
    <row r="74" spans="7:9" x14ac:dyDescent="0.25">
      <c r="G74" s="57"/>
      <c r="H74" s="57"/>
      <c r="I74" s="57"/>
    </row>
    <row r="75" spans="7:9" x14ac:dyDescent="0.25">
      <c r="G75" s="57"/>
      <c r="H75" s="57"/>
      <c r="I75" s="57"/>
    </row>
    <row r="76" spans="7:9" x14ac:dyDescent="0.25">
      <c r="G76" s="57"/>
      <c r="H76" s="57"/>
      <c r="I76" s="57"/>
    </row>
    <row r="77" spans="7:9" x14ac:dyDescent="0.25">
      <c r="G77" s="57"/>
      <c r="H77" s="57"/>
      <c r="I77" s="57"/>
    </row>
    <row r="78" spans="7:9" x14ac:dyDescent="0.25">
      <c r="G78" s="57"/>
      <c r="H78" s="57"/>
      <c r="I78" s="57"/>
    </row>
    <row r="79" spans="7:9" x14ac:dyDescent="0.25">
      <c r="G79" s="57"/>
      <c r="H79" s="57"/>
      <c r="I79" s="57"/>
    </row>
    <row r="80" spans="7:9" x14ac:dyDescent="0.25">
      <c r="G80" s="57"/>
      <c r="H80" s="57"/>
      <c r="I80" s="57"/>
    </row>
    <row r="81" spans="7:9" x14ac:dyDescent="0.25">
      <c r="G81" s="57"/>
      <c r="H81" s="57"/>
      <c r="I81" s="57"/>
    </row>
    <row r="82" spans="7:9" x14ac:dyDescent="0.25">
      <c r="G82" s="57"/>
      <c r="H82" s="57"/>
      <c r="I82" s="57"/>
    </row>
    <row r="83" spans="7:9" x14ac:dyDescent="0.25">
      <c r="G83" s="57"/>
      <c r="H83" s="57"/>
      <c r="I83" s="57"/>
    </row>
    <row r="84" spans="7:9" x14ac:dyDescent="0.25">
      <c r="G84" s="57"/>
      <c r="H84" s="57"/>
      <c r="I84" s="57"/>
    </row>
    <row r="85" spans="7:9" x14ac:dyDescent="0.25">
      <c r="G85" s="57"/>
      <c r="H85" s="57"/>
      <c r="I85" s="57"/>
    </row>
    <row r="86" spans="7:9" x14ac:dyDescent="0.25">
      <c r="G86" s="57"/>
      <c r="H86" s="57"/>
      <c r="I86" s="57"/>
    </row>
    <row r="87" spans="7:9" x14ac:dyDescent="0.25">
      <c r="G87" s="57"/>
      <c r="H87" s="57"/>
      <c r="I87" s="57"/>
    </row>
    <row r="88" spans="7:9" x14ac:dyDescent="0.25">
      <c r="G88" s="57"/>
      <c r="H88" s="57"/>
      <c r="I88" s="57"/>
    </row>
    <row r="89" spans="7:9" x14ac:dyDescent="0.25">
      <c r="G89" s="57"/>
      <c r="H89" s="57"/>
      <c r="I89" s="57"/>
    </row>
    <row r="90" spans="7:9" x14ac:dyDescent="0.25">
      <c r="G90" s="57"/>
      <c r="H90" s="57"/>
      <c r="I90" s="57"/>
    </row>
    <row r="91" spans="7:9" x14ac:dyDescent="0.25">
      <c r="G91" s="57"/>
      <c r="H91" s="57"/>
      <c r="I91" s="57"/>
    </row>
    <row r="92" spans="7:9" x14ac:dyDescent="0.25">
      <c r="G92" s="57"/>
      <c r="H92" s="57"/>
      <c r="I92" s="57"/>
    </row>
    <row r="93" spans="7:9" x14ac:dyDescent="0.25">
      <c r="G93" s="57"/>
      <c r="H93" s="57"/>
      <c r="I93" s="57"/>
    </row>
    <row r="94" spans="7:9" x14ac:dyDescent="0.25">
      <c r="G94" s="57"/>
      <c r="H94" s="57"/>
      <c r="I94" s="57"/>
    </row>
    <row r="95" spans="7:9" x14ac:dyDescent="0.25">
      <c r="G95" s="57"/>
      <c r="H95" s="57"/>
      <c r="I95" s="57"/>
    </row>
    <row r="96" spans="7:9" x14ac:dyDescent="0.25">
      <c r="G96" s="57"/>
      <c r="H96" s="57"/>
      <c r="I96" s="57"/>
    </row>
    <row r="97" spans="7:9" x14ac:dyDescent="0.25">
      <c r="G97" s="57"/>
      <c r="H97" s="57"/>
      <c r="I97" s="57"/>
    </row>
    <row r="98" spans="7:9" x14ac:dyDescent="0.25">
      <c r="G98" s="57"/>
      <c r="H98" s="57"/>
      <c r="I98" s="57"/>
    </row>
    <row r="99" spans="7:9" x14ac:dyDescent="0.25">
      <c r="G99" s="57"/>
      <c r="H99" s="57"/>
      <c r="I99" s="57"/>
    </row>
    <row r="100" spans="7:9" x14ac:dyDescent="0.25">
      <c r="G100" s="57"/>
      <c r="H100" s="57"/>
      <c r="I100" s="57"/>
    </row>
    <row r="101" spans="7:9" x14ac:dyDescent="0.25">
      <c r="G101" s="57"/>
      <c r="H101" s="57"/>
      <c r="I101" s="57"/>
    </row>
    <row r="102" spans="7:9" x14ac:dyDescent="0.25">
      <c r="G102" s="57"/>
      <c r="H102" s="57"/>
      <c r="I102" s="57"/>
    </row>
    <row r="103" spans="7:9" x14ac:dyDescent="0.25">
      <c r="G103" s="57"/>
      <c r="H103" s="57"/>
      <c r="I103" s="57"/>
    </row>
    <row r="104" spans="7:9" x14ac:dyDescent="0.25">
      <c r="G104" s="57"/>
      <c r="H104" s="57"/>
      <c r="I104" s="57"/>
    </row>
    <row r="105" spans="7:9" x14ac:dyDescent="0.25">
      <c r="G105" s="57"/>
      <c r="H105" s="57"/>
      <c r="I105" s="57"/>
    </row>
    <row r="106" spans="7:9" x14ac:dyDescent="0.25">
      <c r="G106" s="57"/>
      <c r="H106" s="57"/>
      <c r="I106" s="57"/>
    </row>
    <row r="107" spans="7:9" x14ac:dyDescent="0.25">
      <c r="G107" s="57"/>
      <c r="H107" s="57"/>
      <c r="I107" s="57"/>
    </row>
    <row r="108" spans="7:9" x14ac:dyDescent="0.25">
      <c r="G108" s="57"/>
      <c r="H108" s="57"/>
      <c r="I108" s="57"/>
    </row>
    <row r="109" spans="7:9" x14ac:dyDescent="0.25">
      <c r="G109" s="57"/>
      <c r="H109" s="57"/>
      <c r="I109" s="57"/>
    </row>
    <row r="110" spans="7:9" x14ac:dyDescent="0.25">
      <c r="G110" s="57"/>
      <c r="H110" s="57"/>
      <c r="I110" s="57"/>
    </row>
    <row r="111" spans="7:9" x14ac:dyDescent="0.25">
      <c r="G111" s="57"/>
      <c r="H111" s="57"/>
      <c r="I111" s="57"/>
    </row>
    <row r="112" spans="7:9" x14ac:dyDescent="0.25">
      <c r="G112" s="57"/>
      <c r="H112" s="57"/>
      <c r="I112" s="57"/>
    </row>
    <row r="113" spans="7:9" x14ac:dyDescent="0.25">
      <c r="G113" s="57"/>
      <c r="H113" s="57"/>
      <c r="I113" s="57"/>
    </row>
    <row r="114" spans="7:9" x14ac:dyDescent="0.25">
      <c r="G114" s="57"/>
      <c r="H114" s="57"/>
      <c r="I114" s="57"/>
    </row>
    <row r="115" spans="7:9" x14ac:dyDescent="0.25">
      <c r="G115" s="57"/>
      <c r="H115" s="57"/>
      <c r="I115" s="57"/>
    </row>
    <row r="116" spans="7:9" x14ac:dyDescent="0.25">
      <c r="G116" s="57"/>
      <c r="H116" s="57"/>
      <c r="I116" s="57"/>
    </row>
    <row r="117" spans="7:9" x14ac:dyDescent="0.25">
      <c r="G117" s="57"/>
      <c r="H117" s="57"/>
      <c r="I117" s="57"/>
    </row>
    <row r="118" spans="7:9" x14ac:dyDescent="0.25">
      <c r="G118" s="57"/>
      <c r="H118" s="57"/>
      <c r="I118" s="57"/>
    </row>
    <row r="119" spans="7:9" x14ac:dyDescent="0.25">
      <c r="G119" s="57"/>
      <c r="H119" s="57"/>
      <c r="I119" s="57"/>
    </row>
    <row r="120" spans="7:9" x14ac:dyDescent="0.25">
      <c r="G120" s="57"/>
      <c r="H120" s="57"/>
      <c r="I120" s="57"/>
    </row>
    <row r="121" spans="7:9" x14ac:dyDescent="0.25">
      <c r="G121" s="57"/>
      <c r="H121" s="57"/>
      <c r="I121" s="57"/>
    </row>
    <row r="122" spans="7:9" x14ac:dyDescent="0.25">
      <c r="G122" s="57"/>
      <c r="H122" s="57"/>
      <c r="I122" s="57"/>
    </row>
    <row r="123" spans="7:9" x14ac:dyDescent="0.25">
      <c r="G123" s="57"/>
      <c r="H123" s="57"/>
      <c r="I123" s="57"/>
    </row>
    <row r="124" spans="7:9" x14ac:dyDescent="0.25">
      <c r="G124" s="57"/>
      <c r="H124" s="57"/>
      <c r="I124" s="57"/>
    </row>
    <row r="125" spans="7:9" x14ac:dyDescent="0.25">
      <c r="G125" s="57"/>
      <c r="H125" s="57"/>
      <c r="I125" s="57"/>
    </row>
    <row r="126" spans="7:9" x14ac:dyDescent="0.25">
      <c r="G126" s="57"/>
      <c r="H126" s="57"/>
      <c r="I126" s="57"/>
    </row>
    <row r="127" spans="7:9" x14ac:dyDescent="0.25">
      <c r="G127" s="57"/>
      <c r="H127" s="57"/>
      <c r="I127" s="57"/>
    </row>
    <row r="128" spans="7:9" x14ac:dyDescent="0.25">
      <c r="G128" s="57"/>
      <c r="H128" s="57"/>
      <c r="I128" s="57"/>
    </row>
    <row r="129" spans="7:9" x14ac:dyDescent="0.25">
      <c r="G129" s="57"/>
      <c r="H129" s="57"/>
      <c r="I129" s="57"/>
    </row>
    <row r="130" spans="7:9" x14ac:dyDescent="0.25">
      <c r="G130" s="57"/>
      <c r="H130" s="57"/>
      <c r="I130" s="57"/>
    </row>
    <row r="131" spans="7:9" x14ac:dyDescent="0.25">
      <c r="G131" s="57"/>
      <c r="H131" s="57"/>
      <c r="I131" s="57"/>
    </row>
    <row r="132" spans="7:9" x14ac:dyDescent="0.25">
      <c r="G132" s="57"/>
      <c r="H132" s="57"/>
      <c r="I132" s="57"/>
    </row>
    <row r="133" spans="7:9" x14ac:dyDescent="0.25">
      <c r="G133" s="57"/>
      <c r="H133" s="57"/>
      <c r="I133" s="57"/>
    </row>
    <row r="134" spans="7:9" x14ac:dyDescent="0.25">
      <c r="G134" s="57"/>
      <c r="H134" s="57"/>
      <c r="I134" s="57"/>
    </row>
    <row r="135" spans="7:9" x14ac:dyDescent="0.25">
      <c r="G135" s="57"/>
      <c r="H135" s="57"/>
      <c r="I135" s="57"/>
    </row>
    <row r="136" spans="7:9" x14ac:dyDescent="0.25">
      <c r="G136" s="57"/>
      <c r="H136" s="57"/>
      <c r="I136" s="57"/>
    </row>
    <row r="137" spans="7:9" x14ac:dyDescent="0.25">
      <c r="G137" s="57"/>
      <c r="H137" s="57"/>
      <c r="I137" s="57"/>
    </row>
    <row r="138" spans="7:9" x14ac:dyDescent="0.25">
      <c r="G138" s="57"/>
      <c r="H138" s="57"/>
      <c r="I138" s="57"/>
    </row>
    <row r="139" spans="7:9" x14ac:dyDescent="0.25">
      <c r="G139" s="57"/>
      <c r="H139" s="57"/>
      <c r="I139" s="57"/>
    </row>
    <row r="140" spans="7:9" x14ac:dyDescent="0.25">
      <c r="G140" s="57"/>
      <c r="H140" s="57"/>
      <c r="I140" s="57"/>
    </row>
    <row r="141" spans="7:9" x14ac:dyDescent="0.25">
      <c r="G141" s="57"/>
      <c r="H141" s="57"/>
      <c r="I141" s="57"/>
    </row>
    <row r="142" spans="7:9" x14ac:dyDescent="0.25">
      <c r="G142" s="57"/>
      <c r="H142" s="57"/>
      <c r="I142" s="57"/>
    </row>
    <row r="143" spans="7:9" x14ac:dyDescent="0.25">
      <c r="G143" s="57"/>
      <c r="H143" s="57"/>
      <c r="I143" s="57"/>
    </row>
    <row r="144" spans="7:9" x14ac:dyDescent="0.25">
      <c r="G144" s="57"/>
      <c r="H144" s="57"/>
      <c r="I144" s="57"/>
    </row>
    <row r="145" spans="7:9" x14ac:dyDescent="0.25">
      <c r="G145" s="57"/>
      <c r="H145" s="57"/>
      <c r="I145" s="57"/>
    </row>
    <row r="146" spans="7:9" x14ac:dyDescent="0.25">
      <c r="G146" s="57"/>
      <c r="H146" s="57"/>
      <c r="I146" s="57"/>
    </row>
    <row r="147" spans="7:9" x14ac:dyDescent="0.25">
      <c r="G147" s="57"/>
      <c r="H147" s="57"/>
      <c r="I147" s="57"/>
    </row>
    <row r="148" spans="7:9" x14ac:dyDescent="0.25">
      <c r="G148" s="57"/>
      <c r="H148" s="57"/>
      <c r="I148" s="57"/>
    </row>
    <row r="149" spans="7:9" x14ac:dyDescent="0.25">
      <c r="G149" s="57"/>
      <c r="H149" s="57"/>
      <c r="I149" s="57"/>
    </row>
    <row r="150" spans="7:9" x14ac:dyDescent="0.25">
      <c r="G150" s="57"/>
      <c r="H150" s="57"/>
      <c r="I150" s="57"/>
    </row>
    <row r="151" spans="7:9" x14ac:dyDescent="0.25">
      <c r="G151" s="57"/>
      <c r="H151" s="57"/>
      <c r="I151" s="57"/>
    </row>
    <row r="152" spans="7:9" x14ac:dyDescent="0.25">
      <c r="G152" s="57"/>
      <c r="H152" s="57"/>
      <c r="I152" s="57"/>
    </row>
    <row r="153" spans="7:9" x14ac:dyDescent="0.25">
      <c r="G153" s="57"/>
      <c r="H153" s="57"/>
      <c r="I153" s="57"/>
    </row>
    <row r="154" spans="7:9" x14ac:dyDescent="0.25">
      <c r="G154" s="57"/>
      <c r="H154" s="57"/>
      <c r="I154" s="57"/>
    </row>
    <row r="155" spans="7:9" x14ac:dyDescent="0.25">
      <c r="G155" s="57"/>
      <c r="H155" s="57"/>
      <c r="I155" s="57"/>
    </row>
    <row r="156" spans="7:9" x14ac:dyDescent="0.25">
      <c r="G156" s="57"/>
      <c r="H156" s="57"/>
      <c r="I156" s="57"/>
    </row>
    <row r="157" spans="7:9" x14ac:dyDescent="0.25">
      <c r="G157" s="57"/>
      <c r="H157" s="57"/>
      <c r="I157" s="57"/>
    </row>
    <row r="158" spans="7:9" x14ac:dyDescent="0.25">
      <c r="G158" s="57"/>
      <c r="H158" s="57"/>
      <c r="I158" s="57"/>
    </row>
    <row r="159" spans="7:9" x14ac:dyDescent="0.25">
      <c r="G159" s="57"/>
      <c r="H159" s="57"/>
      <c r="I159" s="57"/>
    </row>
    <row r="160" spans="7:9" x14ac:dyDescent="0.25">
      <c r="G160" s="57"/>
      <c r="H160" s="57"/>
      <c r="I160" s="57"/>
    </row>
    <row r="161" spans="7:9" x14ac:dyDescent="0.25">
      <c r="G161" s="57"/>
      <c r="H161" s="57"/>
      <c r="I161" s="57"/>
    </row>
    <row r="162" spans="7:9" x14ac:dyDescent="0.25">
      <c r="G162" s="57"/>
      <c r="H162" s="57"/>
      <c r="I162" s="57"/>
    </row>
    <row r="163" spans="7:9" x14ac:dyDescent="0.25">
      <c r="G163" s="57"/>
      <c r="H163" s="57"/>
      <c r="I163" s="57"/>
    </row>
    <row r="164" spans="7:9" x14ac:dyDescent="0.25">
      <c r="G164" s="57"/>
      <c r="H164" s="57"/>
      <c r="I164" s="57"/>
    </row>
    <row r="165" spans="7:9" x14ac:dyDescent="0.25">
      <c r="G165" s="57"/>
      <c r="H165" s="57"/>
      <c r="I165" s="57"/>
    </row>
    <row r="166" spans="7:9" x14ac:dyDescent="0.25">
      <c r="G166" s="57"/>
      <c r="H166" s="57"/>
      <c r="I166" s="57"/>
    </row>
    <row r="167" spans="7:9" x14ac:dyDescent="0.25">
      <c r="G167" s="57"/>
      <c r="H167" s="57"/>
      <c r="I167" s="57"/>
    </row>
    <row r="168" spans="7:9" x14ac:dyDescent="0.25">
      <c r="G168" s="57"/>
      <c r="H168" s="57"/>
      <c r="I168" s="57"/>
    </row>
    <row r="169" spans="7:9" x14ac:dyDescent="0.25">
      <c r="G169" s="57"/>
      <c r="H169" s="57"/>
      <c r="I169" s="57"/>
    </row>
    <row r="170" spans="7:9" x14ac:dyDescent="0.25">
      <c r="G170" s="57"/>
      <c r="H170" s="57"/>
      <c r="I170" s="57"/>
    </row>
    <row r="171" spans="7:9" x14ac:dyDescent="0.25">
      <c r="G171" s="57"/>
      <c r="H171" s="57"/>
      <c r="I171" s="57"/>
    </row>
    <row r="172" spans="7:9" x14ac:dyDescent="0.25">
      <c r="G172" s="57"/>
      <c r="H172" s="57"/>
      <c r="I172" s="57"/>
    </row>
    <row r="173" spans="7:9" x14ac:dyDescent="0.25">
      <c r="G173" s="57"/>
      <c r="H173" s="57"/>
      <c r="I173" s="57"/>
    </row>
    <row r="174" spans="7:9" x14ac:dyDescent="0.25">
      <c r="G174" s="57"/>
      <c r="H174" s="57"/>
      <c r="I174" s="57"/>
    </row>
    <row r="175" spans="7:9" x14ac:dyDescent="0.25">
      <c r="G175" s="57"/>
      <c r="H175" s="57"/>
      <c r="I175" s="57"/>
    </row>
    <row r="176" spans="7:9" x14ac:dyDescent="0.25">
      <c r="G176" s="57"/>
      <c r="H176" s="57"/>
      <c r="I176" s="57"/>
    </row>
    <row r="177" spans="7:9" x14ac:dyDescent="0.25">
      <c r="G177" s="57"/>
      <c r="H177" s="57"/>
      <c r="I177" s="57"/>
    </row>
    <row r="178" spans="7:9" x14ac:dyDescent="0.25">
      <c r="G178" s="57"/>
      <c r="H178" s="57"/>
      <c r="I178" s="57"/>
    </row>
    <row r="179" spans="7:9" x14ac:dyDescent="0.25">
      <c r="G179" s="57"/>
      <c r="H179" s="57"/>
      <c r="I179" s="57"/>
    </row>
    <row r="180" spans="7:9" x14ac:dyDescent="0.25">
      <c r="G180" s="57"/>
      <c r="H180" s="57"/>
      <c r="I180" s="57"/>
    </row>
    <row r="181" spans="7:9" x14ac:dyDescent="0.25">
      <c r="G181" s="57"/>
      <c r="H181" s="57"/>
      <c r="I181" s="57"/>
    </row>
    <row r="182" spans="7:9" x14ac:dyDescent="0.25">
      <c r="G182" s="57"/>
      <c r="H182" s="57"/>
      <c r="I182" s="57"/>
    </row>
    <row r="183" spans="7:9" x14ac:dyDescent="0.25">
      <c r="G183" s="57"/>
      <c r="H183" s="57"/>
      <c r="I183" s="57"/>
    </row>
    <row r="184" spans="7:9" x14ac:dyDescent="0.25">
      <c r="G184" s="57"/>
      <c r="H184" s="57"/>
      <c r="I184" s="57"/>
    </row>
    <row r="185" spans="7:9" x14ac:dyDescent="0.25">
      <c r="G185" s="57"/>
      <c r="H185" s="57"/>
      <c r="I185" s="57"/>
    </row>
    <row r="186" spans="7:9" x14ac:dyDescent="0.25">
      <c r="G186" s="57"/>
      <c r="H186" s="57"/>
      <c r="I186" s="57"/>
    </row>
    <row r="187" spans="7:9" x14ac:dyDescent="0.25">
      <c r="G187" s="57"/>
      <c r="H187" s="57"/>
      <c r="I187" s="57"/>
    </row>
    <row r="188" spans="7:9" x14ac:dyDescent="0.25">
      <c r="G188" s="57"/>
      <c r="H188" s="57"/>
      <c r="I188" s="57"/>
    </row>
    <row r="189" spans="7:9" x14ac:dyDescent="0.25">
      <c r="G189" s="57"/>
      <c r="H189" s="57"/>
      <c r="I189" s="57"/>
    </row>
    <row r="190" spans="7:9" x14ac:dyDescent="0.25">
      <c r="G190" s="57"/>
      <c r="H190" s="57"/>
      <c r="I190" s="57"/>
    </row>
    <row r="191" spans="7:9" x14ac:dyDescent="0.25">
      <c r="G191" s="57"/>
      <c r="H191" s="57"/>
      <c r="I191" s="57"/>
    </row>
    <row r="192" spans="7:9" x14ac:dyDescent="0.25">
      <c r="G192" s="57"/>
      <c r="H192" s="57"/>
      <c r="I192" s="57"/>
    </row>
    <row r="193" spans="7:9" x14ac:dyDescent="0.25">
      <c r="G193" s="57"/>
      <c r="H193" s="57"/>
      <c r="I193" s="57"/>
    </row>
    <row r="194" spans="7:9" x14ac:dyDescent="0.25">
      <c r="G194" s="57"/>
      <c r="H194" s="57"/>
      <c r="I194" s="57"/>
    </row>
    <row r="195" spans="7:9" x14ac:dyDescent="0.25">
      <c r="G195" s="57"/>
      <c r="H195" s="57"/>
      <c r="I195" s="57"/>
    </row>
    <row r="196" spans="7:9" x14ac:dyDescent="0.25">
      <c r="G196" s="57"/>
      <c r="H196" s="57"/>
      <c r="I196" s="57"/>
    </row>
    <row r="197" spans="7:9" x14ac:dyDescent="0.25">
      <c r="G197" s="57"/>
      <c r="H197" s="57"/>
      <c r="I197" s="57"/>
    </row>
    <row r="198" spans="7:9" x14ac:dyDescent="0.25">
      <c r="G198" s="57"/>
      <c r="H198" s="57"/>
      <c r="I198" s="57"/>
    </row>
    <row r="199" spans="7:9" x14ac:dyDescent="0.25">
      <c r="G199" s="57"/>
      <c r="H199" s="57"/>
      <c r="I199" s="57"/>
    </row>
    <row r="200" spans="7:9" x14ac:dyDescent="0.25">
      <c r="G200" s="57"/>
      <c r="H200" s="57"/>
      <c r="I200" s="57"/>
    </row>
    <row r="201" spans="7:9" x14ac:dyDescent="0.25">
      <c r="G201" s="57"/>
      <c r="H201" s="57"/>
      <c r="I201" s="57"/>
    </row>
    <row r="202" spans="7:9" x14ac:dyDescent="0.25">
      <c r="G202" s="57"/>
      <c r="H202" s="57"/>
      <c r="I202" s="57"/>
    </row>
    <row r="203" spans="7:9" x14ac:dyDescent="0.25">
      <c r="G203" s="57"/>
      <c r="H203" s="57"/>
      <c r="I203" s="57"/>
    </row>
    <row r="204" spans="7:9" x14ac:dyDescent="0.25">
      <c r="G204" s="57"/>
      <c r="H204" s="57"/>
      <c r="I204" s="57"/>
    </row>
    <row r="205" spans="7:9" x14ac:dyDescent="0.25">
      <c r="G205" s="57"/>
      <c r="H205" s="57"/>
      <c r="I205" s="57"/>
    </row>
    <row r="206" spans="7:9" x14ac:dyDescent="0.25">
      <c r="G206" s="57"/>
      <c r="H206" s="57"/>
      <c r="I206" s="57"/>
    </row>
    <row r="207" spans="7:9" x14ac:dyDescent="0.25">
      <c r="G207" s="57"/>
      <c r="H207" s="57"/>
      <c r="I207" s="57"/>
    </row>
    <row r="208" spans="7:9" x14ac:dyDescent="0.25">
      <c r="G208" s="57"/>
      <c r="H208" s="57"/>
      <c r="I208" s="57"/>
    </row>
    <row r="209" spans="7:9" x14ac:dyDescent="0.25">
      <c r="G209" s="57"/>
      <c r="H209" s="57"/>
      <c r="I209" s="57"/>
    </row>
    <row r="210" spans="7:9" x14ac:dyDescent="0.25">
      <c r="G210" s="57"/>
      <c r="H210" s="57"/>
      <c r="I210" s="57"/>
    </row>
    <row r="211" spans="7:9" x14ac:dyDescent="0.25">
      <c r="G211" s="57"/>
      <c r="H211" s="57"/>
      <c r="I211" s="57"/>
    </row>
    <row r="212" spans="7:9" x14ac:dyDescent="0.25">
      <c r="G212" s="57"/>
      <c r="H212" s="57"/>
      <c r="I212" s="57"/>
    </row>
    <row r="213" spans="7:9" x14ac:dyDescent="0.25">
      <c r="G213" s="57"/>
      <c r="H213" s="57"/>
      <c r="I213" s="57"/>
    </row>
    <row r="214" spans="7:9" x14ac:dyDescent="0.25">
      <c r="G214" s="57"/>
      <c r="H214" s="57"/>
      <c r="I214" s="57"/>
    </row>
    <row r="215" spans="7:9" x14ac:dyDescent="0.25">
      <c r="G215" s="57"/>
      <c r="H215" s="57"/>
      <c r="I215" s="57"/>
    </row>
    <row r="216" spans="7:9" x14ac:dyDescent="0.25">
      <c r="G216" s="57"/>
      <c r="H216" s="57"/>
      <c r="I216" s="57"/>
    </row>
    <row r="217" spans="7:9" x14ac:dyDescent="0.25">
      <c r="G217" s="57"/>
      <c r="H217" s="57"/>
      <c r="I217" s="57"/>
    </row>
    <row r="218" spans="7:9" x14ac:dyDescent="0.25">
      <c r="G218" s="57"/>
      <c r="H218" s="57"/>
      <c r="I218" s="57"/>
    </row>
    <row r="219" spans="7:9" x14ac:dyDescent="0.25">
      <c r="G219" s="57"/>
      <c r="H219" s="57"/>
      <c r="I219" s="57"/>
    </row>
    <row r="220" spans="7:9" x14ac:dyDescent="0.25">
      <c r="G220" s="57"/>
      <c r="H220" s="57"/>
      <c r="I220" s="57"/>
    </row>
    <row r="221" spans="7:9" x14ac:dyDescent="0.25">
      <c r="G221" s="57"/>
      <c r="H221" s="57"/>
      <c r="I221" s="57"/>
    </row>
    <row r="222" spans="7:9" x14ac:dyDescent="0.25">
      <c r="G222" s="57"/>
      <c r="H222" s="57"/>
      <c r="I222" s="57"/>
    </row>
    <row r="223" spans="7:9" x14ac:dyDescent="0.25">
      <c r="G223" s="57"/>
      <c r="H223" s="57"/>
      <c r="I223" s="57"/>
    </row>
    <row r="224" spans="7:9" x14ac:dyDescent="0.25">
      <c r="G224" s="57"/>
      <c r="H224" s="57"/>
      <c r="I224" s="57"/>
    </row>
    <row r="225" spans="7:9" x14ac:dyDescent="0.25">
      <c r="G225" s="57"/>
      <c r="H225" s="57"/>
      <c r="I225" s="57"/>
    </row>
    <row r="226" spans="7:9" x14ac:dyDescent="0.25">
      <c r="G226" s="57"/>
      <c r="H226" s="57"/>
      <c r="I226" s="57"/>
    </row>
    <row r="227" spans="7:9" x14ac:dyDescent="0.25">
      <c r="G227" s="57"/>
      <c r="H227" s="57"/>
      <c r="I227" s="57"/>
    </row>
    <row r="228" spans="7:9" x14ac:dyDescent="0.25">
      <c r="G228" s="57"/>
      <c r="H228" s="57"/>
      <c r="I228" s="57"/>
    </row>
    <row r="229" spans="7:9" x14ac:dyDescent="0.25">
      <c r="G229" s="57"/>
      <c r="H229" s="57"/>
      <c r="I229" s="57"/>
    </row>
    <row r="230" spans="7:9" x14ac:dyDescent="0.25">
      <c r="G230" s="57"/>
      <c r="H230" s="57"/>
      <c r="I230" s="57"/>
    </row>
    <row r="231" spans="7:9" x14ac:dyDescent="0.25">
      <c r="G231" s="57"/>
      <c r="H231" s="57"/>
      <c r="I231" s="57"/>
    </row>
    <row r="232" spans="7:9" x14ac:dyDescent="0.25">
      <c r="G232" s="57"/>
      <c r="H232" s="57"/>
      <c r="I232" s="57"/>
    </row>
    <row r="233" spans="7:9" x14ac:dyDescent="0.25">
      <c r="G233" s="57"/>
      <c r="H233" s="57"/>
      <c r="I233" s="57"/>
    </row>
    <row r="234" spans="7:9" x14ac:dyDescent="0.25">
      <c r="G234" s="57"/>
      <c r="H234" s="57"/>
      <c r="I234" s="57"/>
    </row>
    <row r="235" spans="7:9" x14ac:dyDescent="0.25">
      <c r="G235" s="57"/>
      <c r="H235" s="57"/>
      <c r="I235" s="57"/>
    </row>
    <row r="236" spans="7:9" x14ac:dyDescent="0.25">
      <c r="G236" s="57"/>
      <c r="H236" s="57"/>
      <c r="I236" s="57"/>
    </row>
    <row r="237" spans="7:9" x14ac:dyDescent="0.25">
      <c r="G237" s="57"/>
      <c r="H237" s="57"/>
      <c r="I237" s="57"/>
    </row>
    <row r="238" spans="7:9" x14ac:dyDescent="0.25">
      <c r="G238" s="57"/>
      <c r="H238" s="57"/>
      <c r="I238" s="57"/>
    </row>
    <row r="239" spans="7:9" x14ac:dyDescent="0.25">
      <c r="G239" s="57"/>
      <c r="H239" s="57"/>
      <c r="I239" s="57"/>
    </row>
    <row r="240" spans="7:9" x14ac:dyDescent="0.25">
      <c r="G240" s="57"/>
      <c r="H240" s="57"/>
      <c r="I240" s="57"/>
    </row>
    <row r="241" spans="7:9" x14ac:dyDescent="0.25">
      <c r="G241" s="57"/>
      <c r="H241" s="57"/>
      <c r="I241" s="57"/>
    </row>
    <row r="242" spans="7:9" x14ac:dyDescent="0.25">
      <c r="G242" s="57"/>
      <c r="H242" s="57"/>
      <c r="I242" s="57"/>
    </row>
    <row r="243" spans="7:9" x14ac:dyDescent="0.25">
      <c r="G243" s="57"/>
      <c r="H243" s="57"/>
      <c r="I243" s="57"/>
    </row>
    <row r="244" spans="7:9" x14ac:dyDescent="0.25">
      <c r="G244" s="57"/>
      <c r="H244" s="57"/>
      <c r="I244" s="57"/>
    </row>
    <row r="245" spans="7:9" x14ac:dyDescent="0.25">
      <c r="G245" s="57"/>
      <c r="H245" s="57"/>
      <c r="I245" s="57"/>
    </row>
    <row r="246" spans="7:9" x14ac:dyDescent="0.25">
      <c r="G246" s="57"/>
      <c r="H246" s="57"/>
      <c r="I246" s="57"/>
    </row>
    <row r="247" spans="7:9" x14ac:dyDescent="0.25">
      <c r="G247" s="57"/>
      <c r="H247" s="57"/>
      <c r="I247" s="57"/>
    </row>
    <row r="248" spans="7:9" x14ac:dyDescent="0.25">
      <c r="G248" s="57"/>
      <c r="H248" s="57"/>
      <c r="I248" s="57"/>
    </row>
    <row r="249" spans="7:9" x14ac:dyDescent="0.25">
      <c r="G249" s="57"/>
      <c r="H249" s="57"/>
      <c r="I249" s="57"/>
    </row>
    <row r="250" spans="7:9" x14ac:dyDescent="0.25">
      <c r="G250" s="57"/>
      <c r="H250" s="57"/>
      <c r="I250" s="57"/>
    </row>
    <row r="251" spans="7:9" x14ac:dyDescent="0.25">
      <c r="G251" s="57"/>
      <c r="H251" s="57"/>
      <c r="I251" s="57"/>
    </row>
    <row r="252" spans="7:9" x14ac:dyDescent="0.25">
      <c r="G252" s="57"/>
      <c r="H252" s="57"/>
      <c r="I252" s="57"/>
    </row>
    <row r="253" spans="7:9" x14ac:dyDescent="0.25">
      <c r="G253" s="57"/>
      <c r="H253" s="57"/>
      <c r="I253" s="57"/>
    </row>
    <row r="254" spans="7:9" x14ac:dyDescent="0.25">
      <c r="G254" s="57"/>
      <c r="H254" s="57"/>
      <c r="I254" s="57"/>
    </row>
    <row r="255" spans="7:9" x14ac:dyDescent="0.25">
      <c r="G255" s="57"/>
      <c r="H255" s="57"/>
      <c r="I255" s="57"/>
    </row>
    <row r="256" spans="7:9" x14ac:dyDescent="0.25">
      <c r="G256" s="57"/>
      <c r="H256" s="57"/>
      <c r="I256" s="57"/>
    </row>
    <row r="257" spans="7:9" x14ac:dyDescent="0.25">
      <c r="G257" s="57"/>
      <c r="H257" s="57"/>
      <c r="I257" s="57"/>
    </row>
    <row r="258" spans="7:9" x14ac:dyDescent="0.25">
      <c r="G258" s="57"/>
      <c r="H258" s="57"/>
      <c r="I258" s="57"/>
    </row>
    <row r="259" spans="7:9" x14ac:dyDescent="0.25">
      <c r="G259" s="57"/>
      <c r="H259" s="57"/>
      <c r="I259" s="57"/>
    </row>
    <row r="260" spans="7:9" x14ac:dyDescent="0.25">
      <c r="G260" s="57"/>
      <c r="H260" s="57"/>
      <c r="I260" s="57"/>
    </row>
    <row r="261" spans="7:9" x14ac:dyDescent="0.25">
      <c r="G261" s="57"/>
      <c r="H261" s="57"/>
      <c r="I261" s="57"/>
    </row>
    <row r="262" spans="7:9" x14ac:dyDescent="0.25">
      <c r="G262" s="57"/>
      <c r="H262" s="57"/>
      <c r="I262" s="57"/>
    </row>
    <row r="263" spans="7:9" x14ac:dyDescent="0.25">
      <c r="G263" s="57"/>
      <c r="H263" s="57"/>
      <c r="I263" s="57"/>
    </row>
  </sheetData>
  <mergeCells count="12">
    <mergeCell ref="A5:A8"/>
    <mergeCell ref="B5:B8"/>
    <mergeCell ref="A9:A12"/>
    <mergeCell ref="B9:B12"/>
    <mergeCell ref="A13:A15"/>
    <mergeCell ref="B13:B15"/>
    <mergeCell ref="A1:M1"/>
    <mergeCell ref="A2:M2"/>
    <mergeCell ref="A3:B3"/>
    <mergeCell ref="C3:M3"/>
    <mergeCell ref="A4:B4"/>
    <mergeCell ref="C4:D4"/>
  </mergeCell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30" workbookViewId="0">
      <selection activeCell="G30" sqref="G30"/>
    </sheetView>
  </sheetViews>
  <sheetFormatPr defaultRowHeight="16.5" x14ac:dyDescent="0.3"/>
  <cols>
    <col min="1" max="1" width="2.7109375" style="125" customWidth="1"/>
    <col min="2" max="2" width="3.28515625" style="125" customWidth="1"/>
    <col min="3" max="3" width="12.42578125" style="125" customWidth="1"/>
    <col min="4" max="4" width="4.42578125" style="125" customWidth="1"/>
    <col min="5" max="5" width="18.42578125" style="125" customWidth="1"/>
    <col min="6" max="6" width="8.42578125" style="125" customWidth="1"/>
    <col min="7" max="7" width="98.5703125" style="125" customWidth="1"/>
    <col min="8" max="8" width="11.42578125" style="135" customWidth="1"/>
    <col min="9" max="9" width="15.28515625" style="125" customWidth="1"/>
    <col min="10" max="10" width="6.42578125" style="125" customWidth="1"/>
    <col min="11" max="11" width="9.140625" style="125" customWidth="1"/>
    <col min="12" max="12" width="12.5703125" style="125" customWidth="1"/>
    <col min="13" max="256" width="9.140625" style="125"/>
    <col min="257" max="257" width="2.7109375" style="125" customWidth="1"/>
    <col min="258" max="258" width="3.28515625" style="125" customWidth="1"/>
    <col min="259" max="259" width="17.42578125" style="125" customWidth="1"/>
    <col min="260" max="260" width="5.85546875" style="125" customWidth="1"/>
    <col min="261" max="261" width="24.140625" style="125" customWidth="1"/>
    <col min="262" max="262" width="8.42578125" style="125" customWidth="1"/>
    <col min="263" max="263" width="37.42578125" style="125" customWidth="1"/>
    <col min="264" max="264" width="11.42578125" style="125" customWidth="1"/>
    <col min="265" max="265" width="18.42578125" style="125" customWidth="1"/>
    <col min="266" max="267" width="18.28515625" style="125" customWidth="1"/>
    <col min="268" max="268" width="26.28515625" style="125" customWidth="1"/>
    <col min="269" max="512" width="9.140625" style="125"/>
    <col min="513" max="513" width="2.7109375" style="125" customWidth="1"/>
    <col min="514" max="514" width="3.28515625" style="125" customWidth="1"/>
    <col min="515" max="515" width="17.42578125" style="125" customWidth="1"/>
    <col min="516" max="516" width="5.85546875" style="125" customWidth="1"/>
    <col min="517" max="517" width="24.140625" style="125" customWidth="1"/>
    <col min="518" max="518" width="8.42578125" style="125" customWidth="1"/>
    <col min="519" max="519" width="37.42578125" style="125" customWidth="1"/>
    <col min="520" max="520" width="11.42578125" style="125" customWidth="1"/>
    <col min="521" max="521" width="18.42578125" style="125" customWidth="1"/>
    <col min="522" max="523" width="18.28515625" style="125" customWidth="1"/>
    <col min="524" max="524" width="26.28515625" style="125" customWidth="1"/>
    <col min="525" max="768" width="9.140625" style="125"/>
    <col min="769" max="769" width="2.7109375" style="125" customWidth="1"/>
    <col min="770" max="770" width="3.28515625" style="125" customWidth="1"/>
    <col min="771" max="771" width="17.42578125" style="125" customWidth="1"/>
    <col min="772" max="772" width="5.85546875" style="125" customWidth="1"/>
    <col min="773" max="773" width="24.140625" style="125" customWidth="1"/>
    <col min="774" max="774" width="8.42578125" style="125" customWidth="1"/>
    <col min="775" max="775" width="37.42578125" style="125" customWidth="1"/>
    <col min="776" max="776" width="11.42578125" style="125" customWidth="1"/>
    <col min="777" max="777" width="18.42578125" style="125" customWidth="1"/>
    <col min="778" max="779" width="18.28515625" style="125" customWidth="1"/>
    <col min="780" max="780" width="26.28515625" style="125" customWidth="1"/>
    <col min="781" max="1024" width="9.140625" style="125"/>
    <col min="1025" max="1025" width="2.7109375" style="125" customWidth="1"/>
    <col min="1026" max="1026" width="3.28515625" style="125" customWidth="1"/>
    <col min="1027" max="1027" width="17.42578125" style="125" customWidth="1"/>
    <col min="1028" max="1028" width="5.85546875" style="125" customWidth="1"/>
    <col min="1029" max="1029" width="24.140625" style="125" customWidth="1"/>
    <col min="1030" max="1030" width="8.42578125" style="125" customWidth="1"/>
    <col min="1031" max="1031" width="37.42578125" style="125" customWidth="1"/>
    <col min="1032" max="1032" width="11.42578125" style="125" customWidth="1"/>
    <col min="1033" max="1033" width="18.42578125" style="125" customWidth="1"/>
    <col min="1034" max="1035" width="18.28515625" style="125" customWidth="1"/>
    <col min="1036" max="1036" width="26.28515625" style="125" customWidth="1"/>
    <col min="1037" max="1280" width="9.140625" style="125"/>
    <col min="1281" max="1281" width="2.7109375" style="125" customWidth="1"/>
    <col min="1282" max="1282" width="3.28515625" style="125" customWidth="1"/>
    <col min="1283" max="1283" width="17.42578125" style="125" customWidth="1"/>
    <col min="1284" max="1284" width="5.85546875" style="125" customWidth="1"/>
    <col min="1285" max="1285" width="24.140625" style="125" customWidth="1"/>
    <col min="1286" max="1286" width="8.42578125" style="125" customWidth="1"/>
    <col min="1287" max="1287" width="37.42578125" style="125" customWidth="1"/>
    <col min="1288" max="1288" width="11.42578125" style="125" customWidth="1"/>
    <col min="1289" max="1289" width="18.42578125" style="125" customWidth="1"/>
    <col min="1290" max="1291" width="18.28515625" style="125" customWidth="1"/>
    <col min="1292" max="1292" width="26.28515625" style="125" customWidth="1"/>
    <col min="1293" max="1536" width="9.140625" style="125"/>
    <col min="1537" max="1537" width="2.7109375" style="125" customWidth="1"/>
    <col min="1538" max="1538" width="3.28515625" style="125" customWidth="1"/>
    <col min="1539" max="1539" width="17.42578125" style="125" customWidth="1"/>
    <col min="1540" max="1540" width="5.85546875" style="125" customWidth="1"/>
    <col min="1541" max="1541" width="24.140625" style="125" customWidth="1"/>
    <col min="1542" max="1542" width="8.42578125" style="125" customWidth="1"/>
    <col min="1543" max="1543" width="37.42578125" style="125" customWidth="1"/>
    <col min="1544" max="1544" width="11.42578125" style="125" customWidth="1"/>
    <col min="1545" max="1545" width="18.42578125" style="125" customWidth="1"/>
    <col min="1546" max="1547" width="18.28515625" style="125" customWidth="1"/>
    <col min="1548" max="1548" width="26.28515625" style="125" customWidth="1"/>
    <col min="1549" max="1792" width="9.140625" style="125"/>
    <col min="1793" max="1793" width="2.7109375" style="125" customWidth="1"/>
    <col min="1794" max="1794" width="3.28515625" style="125" customWidth="1"/>
    <col min="1795" max="1795" width="17.42578125" style="125" customWidth="1"/>
    <col min="1796" max="1796" width="5.85546875" style="125" customWidth="1"/>
    <col min="1797" max="1797" width="24.140625" style="125" customWidth="1"/>
    <col min="1798" max="1798" width="8.42578125" style="125" customWidth="1"/>
    <col min="1799" max="1799" width="37.42578125" style="125" customWidth="1"/>
    <col min="1800" max="1800" width="11.42578125" style="125" customWidth="1"/>
    <col min="1801" max="1801" width="18.42578125" style="125" customWidth="1"/>
    <col min="1802" max="1803" width="18.28515625" style="125" customWidth="1"/>
    <col min="1804" max="1804" width="26.28515625" style="125" customWidth="1"/>
    <col min="1805" max="2048" width="9.140625" style="125"/>
    <col min="2049" max="2049" width="2.7109375" style="125" customWidth="1"/>
    <col min="2050" max="2050" width="3.28515625" style="125" customWidth="1"/>
    <col min="2051" max="2051" width="17.42578125" style="125" customWidth="1"/>
    <col min="2052" max="2052" width="5.85546875" style="125" customWidth="1"/>
    <col min="2053" max="2053" width="24.140625" style="125" customWidth="1"/>
    <col min="2054" max="2054" width="8.42578125" style="125" customWidth="1"/>
    <col min="2055" max="2055" width="37.42578125" style="125" customWidth="1"/>
    <col min="2056" max="2056" width="11.42578125" style="125" customWidth="1"/>
    <col min="2057" max="2057" width="18.42578125" style="125" customWidth="1"/>
    <col min="2058" max="2059" width="18.28515625" style="125" customWidth="1"/>
    <col min="2060" max="2060" width="26.28515625" style="125" customWidth="1"/>
    <col min="2061" max="2304" width="9.140625" style="125"/>
    <col min="2305" max="2305" width="2.7109375" style="125" customWidth="1"/>
    <col min="2306" max="2306" width="3.28515625" style="125" customWidth="1"/>
    <col min="2307" max="2307" width="17.42578125" style="125" customWidth="1"/>
    <col min="2308" max="2308" width="5.85546875" style="125" customWidth="1"/>
    <col min="2309" max="2309" width="24.140625" style="125" customWidth="1"/>
    <col min="2310" max="2310" width="8.42578125" style="125" customWidth="1"/>
    <col min="2311" max="2311" width="37.42578125" style="125" customWidth="1"/>
    <col min="2312" max="2312" width="11.42578125" style="125" customWidth="1"/>
    <col min="2313" max="2313" width="18.42578125" style="125" customWidth="1"/>
    <col min="2314" max="2315" width="18.28515625" style="125" customWidth="1"/>
    <col min="2316" max="2316" width="26.28515625" style="125" customWidth="1"/>
    <col min="2317" max="2560" width="9.140625" style="125"/>
    <col min="2561" max="2561" width="2.7109375" style="125" customWidth="1"/>
    <col min="2562" max="2562" width="3.28515625" style="125" customWidth="1"/>
    <col min="2563" max="2563" width="17.42578125" style="125" customWidth="1"/>
    <col min="2564" max="2564" width="5.85546875" style="125" customWidth="1"/>
    <col min="2565" max="2565" width="24.140625" style="125" customWidth="1"/>
    <col min="2566" max="2566" width="8.42578125" style="125" customWidth="1"/>
    <col min="2567" max="2567" width="37.42578125" style="125" customWidth="1"/>
    <col min="2568" max="2568" width="11.42578125" style="125" customWidth="1"/>
    <col min="2569" max="2569" width="18.42578125" style="125" customWidth="1"/>
    <col min="2570" max="2571" width="18.28515625" style="125" customWidth="1"/>
    <col min="2572" max="2572" width="26.28515625" style="125" customWidth="1"/>
    <col min="2573" max="2816" width="9.140625" style="125"/>
    <col min="2817" max="2817" width="2.7109375" style="125" customWidth="1"/>
    <col min="2818" max="2818" width="3.28515625" style="125" customWidth="1"/>
    <col min="2819" max="2819" width="17.42578125" style="125" customWidth="1"/>
    <col min="2820" max="2820" width="5.85546875" style="125" customWidth="1"/>
    <col min="2821" max="2821" width="24.140625" style="125" customWidth="1"/>
    <col min="2822" max="2822" width="8.42578125" style="125" customWidth="1"/>
    <col min="2823" max="2823" width="37.42578125" style="125" customWidth="1"/>
    <col min="2824" max="2824" width="11.42578125" style="125" customWidth="1"/>
    <col min="2825" max="2825" width="18.42578125" style="125" customWidth="1"/>
    <col min="2826" max="2827" width="18.28515625" style="125" customWidth="1"/>
    <col min="2828" max="2828" width="26.28515625" style="125" customWidth="1"/>
    <col min="2829" max="3072" width="9.140625" style="125"/>
    <col min="3073" max="3073" width="2.7109375" style="125" customWidth="1"/>
    <col min="3074" max="3074" width="3.28515625" style="125" customWidth="1"/>
    <col min="3075" max="3075" width="17.42578125" style="125" customWidth="1"/>
    <col min="3076" max="3076" width="5.85546875" style="125" customWidth="1"/>
    <col min="3077" max="3077" width="24.140625" style="125" customWidth="1"/>
    <col min="3078" max="3078" width="8.42578125" style="125" customWidth="1"/>
    <col min="3079" max="3079" width="37.42578125" style="125" customWidth="1"/>
    <col min="3080" max="3080" width="11.42578125" style="125" customWidth="1"/>
    <col min="3081" max="3081" width="18.42578125" style="125" customWidth="1"/>
    <col min="3082" max="3083" width="18.28515625" style="125" customWidth="1"/>
    <col min="3084" max="3084" width="26.28515625" style="125" customWidth="1"/>
    <col min="3085" max="3328" width="9.140625" style="125"/>
    <col min="3329" max="3329" width="2.7109375" style="125" customWidth="1"/>
    <col min="3330" max="3330" width="3.28515625" style="125" customWidth="1"/>
    <col min="3331" max="3331" width="17.42578125" style="125" customWidth="1"/>
    <col min="3332" max="3332" width="5.85546875" style="125" customWidth="1"/>
    <col min="3333" max="3333" width="24.140625" style="125" customWidth="1"/>
    <col min="3334" max="3334" width="8.42578125" style="125" customWidth="1"/>
    <col min="3335" max="3335" width="37.42578125" style="125" customWidth="1"/>
    <col min="3336" max="3336" width="11.42578125" style="125" customWidth="1"/>
    <col min="3337" max="3337" width="18.42578125" style="125" customWidth="1"/>
    <col min="3338" max="3339" width="18.28515625" style="125" customWidth="1"/>
    <col min="3340" max="3340" width="26.28515625" style="125" customWidth="1"/>
    <col min="3341" max="3584" width="9.140625" style="125"/>
    <col min="3585" max="3585" width="2.7109375" style="125" customWidth="1"/>
    <col min="3586" max="3586" width="3.28515625" style="125" customWidth="1"/>
    <col min="3587" max="3587" width="17.42578125" style="125" customWidth="1"/>
    <col min="3588" max="3588" width="5.85546875" style="125" customWidth="1"/>
    <col min="3589" max="3589" width="24.140625" style="125" customWidth="1"/>
    <col min="3590" max="3590" width="8.42578125" style="125" customWidth="1"/>
    <col min="3591" max="3591" width="37.42578125" style="125" customWidth="1"/>
    <col min="3592" max="3592" width="11.42578125" style="125" customWidth="1"/>
    <col min="3593" max="3593" width="18.42578125" style="125" customWidth="1"/>
    <col min="3594" max="3595" width="18.28515625" style="125" customWidth="1"/>
    <col min="3596" max="3596" width="26.28515625" style="125" customWidth="1"/>
    <col min="3597" max="3840" width="9.140625" style="125"/>
    <col min="3841" max="3841" width="2.7109375" style="125" customWidth="1"/>
    <col min="3842" max="3842" width="3.28515625" style="125" customWidth="1"/>
    <col min="3843" max="3843" width="17.42578125" style="125" customWidth="1"/>
    <col min="3844" max="3844" width="5.85546875" style="125" customWidth="1"/>
    <col min="3845" max="3845" width="24.140625" style="125" customWidth="1"/>
    <col min="3846" max="3846" width="8.42578125" style="125" customWidth="1"/>
    <col min="3847" max="3847" width="37.42578125" style="125" customWidth="1"/>
    <col min="3848" max="3848" width="11.42578125" style="125" customWidth="1"/>
    <col min="3849" max="3849" width="18.42578125" style="125" customWidth="1"/>
    <col min="3850" max="3851" width="18.28515625" style="125" customWidth="1"/>
    <col min="3852" max="3852" width="26.28515625" style="125" customWidth="1"/>
    <col min="3853" max="4096" width="9.140625" style="125"/>
    <col min="4097" max="4097" width="2.7109375" style="125" customWidth="1"/>
    <col min="4098" max="4098" width="3.28515625" style="125" customWidth="1"/>
    <col min="4099" max="4099" width="17.42578125" style="125" customWidth="1"/>
    <col min="4100" max="4100" width="5.85546875" style="125" customWidth="1"/>
    <col min="4101" max="4101" width="24.140625" style="125" customWidth="1"/>
    <col min="4102" max="4102" width="8.42578125" style="125" customWidth="1"/>
    <col min="4103" max="4103" width="37.42578125" style="125" customWidth="1"/>
    <col min="4104" max="4104" width="11.42578125" style="125" customWidth="1"/>
    <col min="4105" max="4105" width="18.42578125" style="125" customWidth="1"/>
    <col min="4106" max="4107" width="18.28515625" style="125" customWidth="1"/>
    <col min="4108" max="4108" width="26.28515625" style="125" customWidth="1"/>
    <col min="4109" max="4352" width="9.140625" style="125"/>
    <col min="4353" max="4353" width="2.7109375" style="125" customWidth="1"/>
    <col min="4354" max="4354" width="3.28515625" style="125" customWidth="1"/>
    <col min="4355" max="4355" width="17.42578125" style="125" customWidth="1"/>
    <col min="4356" max="4356" width="5.85546875" style="125" customWidth="1"/>
    <col min="4357" max="4357" width="24.140625" style="125" customWidth="1"/>
    <col min="4358" max="4358" width="8.42578125" style="125" customWidth="1"/>
    <col min="4359" max="4359" width="37.42578125" style="125" customWidth="1"/>
    <col min="4360" max="4360" width="11.42578125" style="125" customWidth="1"/>
    <col min="4361" max="4361" width="18.42578125" style="125" customWidth="1"/>
    <col min="4362" max="4363" width="18.28515625" style="125" customWidth="1"/>
    <col min="4364" max="4364" width="26.28515625" style="125" customWidth="1"/>
    <col min="4365" max="4608" width="9.140625" style="125"/>
    <col min="4609" max="4609" width="2.7109375" style="125" customWidth="1"/>
    <col min="4610" max="4610" width="3.28515625" style="125" customWidth="1"/>
    <col min="4611" max="4611" width="17.42578125" style="125" customWidth="1"/>
    <col min="4612" max="4612" width="5.85546875" style="125" customWidth="1"/>
    <col min="4613" max="4613" width="24.140625" style="125" customWidth="1"/>
    <col min="4614" max="4614" width="8.42578125" style="125" customWidth="1"/>
    <col min="4615" max="4615" width="37.42578125" style="125" customWidth="1"/>
    <col min="4616" max="4616" width="11.42578125" style="125" customWidth="1"/>
    <col min="4617" max="4617" width="18.42578125" style="125" customWidth="1"/>
    <col min="4618" max="4619" width="18.28515625" style="125" customWidth="1"/>
    <col min="4620" max="4620" width="26.28515625" style="125" customWidth="1"/>
    <col min="4621" max="4864" width="9.140625" style="125"/>
    <col min="4865" max="4865" width="2.7109375" style="125" customWidth="1"/>
    <col min="4866" max="4866" width="3.28515625" style="125" customWidth="1"/>
    <col min="4867" max="4867" width="17.42578125" style="125" customWidth="1"/>
    <col min="4868" max="4868" width="5.85546875" style="125" customWidth="1"/>
    <col min="4869" max="4869" width="24.140625" style="125" customWidth="1"/>
    <col min="4870" max="4870" width="8.42578125" style="125" customWidth="1"/>
    <col min="4871" max="4871" width="37.42578125" style="125" customWidth="1"/>
    <col min="4872" max="4872" width="11.42578125" style="125" customWidth="1"/>
    <col min="4873" max="4873" width="18.42578125" style="125" customWidth="1"/>
    <col min="4874" max="4875" width="18.28515625" style="125" customWidth="1"/>
    <col min="4876" max="4876" width="26.28515625" style="125" customWidth="1"/>
    <col min="4877" max="5120" width="9.140625" style="125"/>
    <col min="5121" max="5121" width="2.7109375" style="125" customWidth="1"/>
    <col min="5122" max="5122" width="3.28515625" style="125" customWidth="1"/>
    <col min="5123" max="5123" width="17.42578125" style="125" customWidth="1"/>
    <col min="5124" max="5124" width="5.85546875" style="125" customWidth="1"/>
    <col min="5125" max="5125" width="24.140625" style="125" customWidth="1"/>
    <col min="5126" max="5126" width="8.42578125" style="125" customWidth="1"/>
    <col min="5127" max="5127" width="37.42578125" style="125" customWidth="1"/>
    <col min="5128" max="5128" width="11.42578125" style="125" customWidth="1"/>
    <col min="5129" max="5129" width="18.42578125" style="125" customWidth="1"/>
    <col min="5130" max="5131" width="18.28515625" style="125" customWidth="1"/>
    <col min="5132" max="5132" width="26.28515625" style="125" customWidth="1"/>
    <col min="5133" max="5376" width="9.140625" style="125"/>
    <col min="5377" max="5377" width="2.7109375" style="125" customWidth="1"/>
    <col min="5378" max="5378" width="3.28515625" style="125" customWidth="1"/>
    <col min="5379" max="5379" width="17.42578125" style="125" customWidth="1"/>
    <col min="5380" max="5380" width="5.85546875" style="125" customWidth="1"/>
    <col min="5381" max="5381" width="24.140625" style="125" customWidth="1"/>
    <col min="5382" max="5382" width="8.42578125" style="125" customWidth="1"/>
    <col min="5383" max="5383" width="37.42578125" style="125" customWidth="1"/>
    <col min="5384" max="5384" width="11.42578125" style="125" customWidth="1"/>
    <col min="5385" max="5385" width="18.42578125" style="125" customWidth="1"/>
    <col min="5386" max="5387" width="18.28515625" style="125" customWidth="1"/>
    <col min="5388" max="5388" width="26.28515625" style="125" customWidth="1"/>
    <col min="5389" max="5632" width="9.140625" style="125"/>
    <col min="5633" max="5633" width="2.7109375" style="125" customWidth="1"/>
    <col min="5634" max="5634" width="3.28515625" style="125" customWidth="1"/>
    <col min="5635" max="5635" width="17.42578125" style="125" customWidth="1"/>
    <col min="5636" max="5636" width="5.85546875" style="125" customWidth="1"/>
    <col min="5637" max="5637" width="24.140625" style="125" customWidth="1"/>
    <col min="5638" max="5638" width="8.42578125" style="125" customWidth="1"/>
    <col min="5639" max="5639" width="37.42578125" style="125" customWidth="1"/>
    <col min="5640" max="5640" width="11.42578125" style="125" customWidth="1"/>
    <col min="5641" max="5641" width="18.42578125" style="125" customWidth="1"/>
    <col min="5642" max="5643" width="18.28515625" style="125" customWidth="1"/>
    <col min="5644" max="5644" width="26.28515625" style="125" customWidth="1"/>
    <col min="5645" max="5888" width="9.140625" style="125"/>
    <col min="5889" max="5889" width="2.7109375" style="125" customWidth="1"/>
    <col min="5890" max="5890" width="3.28515625" style="125" customWidth="1"/>
    <col min="5891" max="5891" width="17.42578125" style="125" customWidth="1"/>
    <col min="5892" max="5892" width="5.85546875" style="125" customWidth="1"/>
    <col min="5893" max="5893" width="24.140625" style="125" customWidth="1"/>
    <col min="5894" max="5894" width="8.42578125" style="125" customWidth="1"/>
    <col min="5895" max="5895" width="37.42578125" style="125" customWidth="1"/>
    <col min="5896" max="5896" width="11.42578125" style="125" customWidth="1"/>
    <col min="5897" max="5897" width="18.42578125" style="125" customWidth="1"/>
    <col min="5898" max="5899" width="18.28515625" style="125" customWidth="1"/>
    <col min="5900" max="5900" width="26.28515625" style="125" customWidth="1"/>
    <col min="5901" max="6144" width="9.140625" style="125"/>
    <col min="6145" max="6145" width="2.7109375" style="125" customWidth="1"/>
    <col min="6146" max="6146" width="3.28515625" style="125" customWidth="1"/>
    <col min="6147" max="6147" width="17.42578125" style="125" customWidth="1"/>
    <col min="6148" max="6148" width="5.85546875" style="125" customWidth="1"/>
    <col min="6149" max="6149" width="24.140625" style="125" customWidth="1"/>
    <col min="6150" max="6150" width="8.42578125" style="125" customWidth="1"/>
    <col min="6151" max="6151" width="37.42578125" style="125" customWidth="1"/>
    <col min="6152" max="6152" width="11.42578125" style="125" customWidth="1"/>
    <col min="6153" max="6153" width="18.42578125" style="125" customWidth="1"/>
    <col min="6154" max="6155" width="18.28515625" style="125" customWidth="1"/>
    <col min="6156" max="6156" width="26.28515625" style="125" customWidth="1"/>
    <col min="6157" max="6400" width="9.140625" style="125"/>
    <col min="6401" max="6401" width="2.7109375" style="125" customWidth="1"/>
    <col min="6402" max="6402" width="3.28515625" style="125" customWidth="1"/>
    <col min="6403" max="6403" width="17.42578125" style="125" customWidth="1"/>
    <col min="6404" max="6404" width="5.85546875" style="125" customWidth="1"/>
    <col min="6405" max="6405" width="24.140625" style="125" customWidth="1"/>
    <col min="6406" max="6406" width="8.42578125" style="125" customWidth="1"/>
    <col min="6407" max="6407" width="37.42578125" style="125" customWidth="1"/>
    <col min="6408" max="6408" width="11.42578125" style="125" customWidth="1"/>
    <col min="6409" max="6409" width="18.42578125" style="125" customWidth="1"/>
    <col min="6410" max="6411" width="18.28515625" style="125" customWidth="1"/>
    <col min="6412" max="6412" width="26.28515625" style="125" customWidth="1"/>
    <col min="6413" max="6656" width="9.140625" style="125"/>
    <col min="6657" max="6657" width="2.7109375" style="125" customWidth="1"/>
    <col min="6658" max="6658" width="3.28515625" style="125" customWidth="1"/>
    <col min="6659" max="6659" width="17.42578125" style="125" customWidth="1"/>
    <col min="6660" max="6660" width="5.85546875" style="125" customWidth="1"/>
    <col min="6661" max="6661" width="24.140625" style="125" customWidth="1"/>
    <col min="6662" max="6662" width="8.42578125" style="125" customWidth="1"/>
    <col min="6663" max="6663" width="37.42578125" style="125" customWidth="1"/>
    <col min="6664" max="6664" width="11.42578125" style="125" customWidth="1"/>
    <col min="6665" max="6665" width="18.42578125" style="125" customWidth="1"/>
    <col min="6666" max="6667" width="18.28515625" style="125" customWidth="1"/>
    <col min="6668" max="6668" width="26.28515625" style="125" customWidth="1"/>
    <col min="6669" max="6912" width="9.140625" style="125"/>
    <col min="6913" max="6913" width="2.7109375" style="125" customWidth="1"/>
    <col min="6914" max="6914" width="3.28515625" style="125" customWidth="1"/>
    <col min="6915" max="6915" width="17.42578125" style="125" customWidth="1"/>
    <col min="6916" max="6916" width="5.85546875" style="125" customWidth="1"/>
    <col min="6917" max="6917" width="24.140625" style="125" customWidth="1"/>
    <col min="6918" max="6918" width="8.42578125" style="125" customWidth="1"/>
    <col min="6919" max="6919" width="37.42578125" style="125" customWidth="1"/>
    <col min="6920" max="6920" width="11.42578125" style="125" customWidth="1"/>
    <col min="6921" max="6921" width="18.42578125" style="125" customWidth="1"/>
    <col min="6922" max="6923" width="18.28515625" style="125" customWidth="1"/>
    <col min="6924" max="6924" width="26.28515625" style="125" customWidth="1"/>
    <col min="6925" max="7168" width="9.140625" style="125"/>
    <col min="7169" max="7169" width="2.7109375" style="125" customWidth="1"/>
    <col min="7170" max="7170" width="3.28515625" style="125" customWidth="1"/>
    <col min="7171" max="7171" width="17.42578125" style="125" customWidth="1"/>
    <col min="7172" max="7172" width="5.85546875" style="125" customWidth="1"/>
    <col min="7173" max="7173" width="24.140625" style="125" customWidth="1"/>
    <col min="7174" max="7174" width="8.42578125" style="125" customWidth="1"/>
    <col min="7175" max="7175" width="37.42578125" style="125" customWidth="1"/>
    <col min="7176" max="7176" width="11.42578125" style="125" customWidth="1"/>
    <col min="7177" max="7177" width="18.42578125" style="125" customWidth="1"/>
    <col min="7178" max="7179" width="18.28515625" style="125" customWidth="1"/>
    <col min="7180" max="7180" width="26.28515625" style="125" customWidth="1"/>
    <col min="7181" max="7424" width="9.140625" style="125"/>
    <col min="7425" max="7425" width="2.7109375" style="125" customWidth="1"/>
    <col min="7426" max="7426" width="3.28515625" style="125" customWidth="1"/>
    <col min="7427" max="7427" width="17.42578125" style="125" customWidth="1"/>
    <col min="7428" max="7428" width="5.85546875" style="125" customWidth="1"/>
    <col min="7429" max="7429" width="24.140625" style="125" customWidth="1"/>
    <col min="7430" max="7430" width="8.42578125" style="125" customWidth="1"/>
    <col min="7431" max="7431" width="37.42578125" style="125" customWidth="1"/>
    <col min="7432" max="7432" width="11.42578125" style="125" customWidth="1"/>
    <col min="7433" max="7433" width="18.42578125" style="125" customWidth="1"/>
    <col min="7434" max="7435" width="18.28515625" style="125" customWidth="1"/>
    <col min="7436" max="7436" width="26.28515625" style="125" customWidth="1"/>
    <col min="7437" max="7680" width="9.140625" style="125"/>
    <col min="7681" max="7681" width="2.7109375" style="125" customWidth="1"/>
    <col min="7682" max="7682" width="3.28515625" style="125" customWidth="1"/>
    <col min="7683" max="7683" width="17.42578125" style="125" customWidth="1"/>
    <col min="7684" max="7684" width="5.85546875" style="125" customWidth="1"/>
    <col min="7685" max="7685" width="24.140625" style="125" customWidth="1"/>
    <col min="7686" max="7686" width="8.42578125" style="125" customWidth="1"/>
    <col min="7687" max="7687" width="37.42578125" style="125" customWidth="1"/>
    <col min="7688" max="7688" width="11.42578125" style="125" customWidth="1"/>
    <col min="7689" max="7689" width="18.42578125" style="125" customWidth="1"/>
    <col min="7690" max="7691" width="18.28515625" style="125" customWidth="1"/>
    <col min="7692" max="7692" width="26.28515625" style="125" customWidth="1"/>
    <col min="7693" max="7936" width="9.140625" style="125"/>
    <col min="7937" max="7937" width="2.7109375" style="125" customWidth="1"/>
    <col min="7938" max="7938" width="3.28515625" style="125" customWidth="1"/>
    <col min="7939" max="7939" width="17.42578125" style="125" customWidth="1"/>
    <col min="7940" max="7940" width="5.85546875" style="125" customWidth="1"/>
    <col min="7941" max="7941" width="24.140625" style="125" customWidth="1"/>
    <col min="7942" max="7942" width="8.42578125" style="125" customWidth="1"/>
    <col min="7943" max="7943" width="37.42578125" style="125" customWidth="1"/>
    <col min="7944" max="7944" width="11.42578125" style="125" customWidth="1"/>
    <col min="7945" max="7945" width="18.42578125" style="125" customWidth="1"/>
    <col min="7946" max="7947" width="18.28515625" style="125" customWidth="1"/>
    <col min="7948" max="7948" width="26.28515625" style="125" customWidth="1"/>
    <col min="7949" max="8192" width="9.140625" style="125"/>
    <col min="8193" max="8193" width="2.7109375" style="125" customWidth="1"/>
    <col min="8194" max="8194" width="3.28515625" style="125" customWidth="1"/>
    <col min="8195" max="8195" width="17.42578125" style="125" customWidth="1"/>
    <col min="8196" max="8196" width="5.85546875" style="125" customWidth="1"/>
    <col min="8197" max="8197" width="24.140625" style="125" customWidth="1"/>
    <col min="8198" max="8198" width="8.42578125" style="125" customWidth="1"/>
    <col min="8199" max="8199" width="37.42578125" style="125" customWidth="1"/>
    <col min="8200" max="8200" width="11.42578125" style="125" customWidth="1"/>
    <col min="8201" max="8201" width="18.42578125" style="125" customWidth="1"/>
    <col min="8202" max="8203" width="18.28515625" style="125" customWidth="1"/>
    <col min="8204" max="8204" width="26.28515625" style="125" customWidth="1"/>
    <col min="8205" max="8448" width="9.140625" style="125"/>
    <col min="8449" max="8449" width="2.7109375" style="125" customWidth="1"/>
    <col min="8450" max="8450" width="3.28515625" style="125" customWidth="1"/>
    <col min="8451" max="8451" width="17.42578125" style="125" customWidth="1"/>
    <col min="8452" max="8452" width="5.85546875" style="125" customWidth="1"/>
    <col min="8453" max="8453" width="24.140625" style="125" customWidth="1"/>
    <col min="8454" max="8454" width="8.42578125" style="125" customWidth="1"/>
    <col min="8455" max="8455" width="37.42578125" style="125" customWidth="1"/>
    <col min="8456" max="8456" width="11.42578125" style="125" customWidth="1"/>
    <col min="8457" max="8457" width="18.42578125" style="125" customWidth="1"/>
    <col min="8458" max="8459" width="18.28515625" style="125" customWidth="1"/>
    <col min="8460" max="8460" width="26.28515625" style="125" customWidth="1"/>
    <col min="8461" max="8704" width="9.140625" style="125"/>
    <col min="8705" max="8705" width="2.7109375" style="125" customWidth="1"/>
    <col min="8706" max="8706" width="3.28515625" style="125" customWidth="1"/>
    <col min="8707" max="8707" width="17.42578125" style="125" customWidth="1"/>
    <col min="8708" max="8708" width="5.85546875" style="125" customWidth="1"/>
    <col min="8709" max="8709" width="24.140625" style="125" customWidth="1"/>
    <col min="8710" max="8710" width="8.42578125" style="125" customWidth="1"/>
    <col min="8711" max="8711" width="37.42578125" style="125" customWidth="1"/>
    <col min="8712" max="8712" width="11.42578125" style="125" customWidth="1"/>
    <col min="8713" max="8713" width="18.42578125" style="125" customWidth="1"/>
    <col min="8714" max="8715" width="18.28515625" style="125" customWidth="1"/>
    <col min="8716" max="8716" width="26.28515625" style="125" customWidth="1"/>
    <col min="8717" max="8960" width="9.140625" style="125"/>
    <col min="8961" max="8961" width="2.7109375" style="125" customWidth="1"/>
    <col min="8962" max="8962" width="3.28515625" style="125" customWidth="1"/>
    <col min="8963" max="8963" width="17.42578125" style="125" customWidth="1"/>
    <col min="8964" max="8964" width="5.85546875" style="125" customWidth="1"/>
    <col min="8965" max="8965" width="24.140625" style="125" customWidth="1"/>
    <col min="8966" max="8966" width="8.42578125" style="125" customWidth="1"/>
    <col min="8967" max="8967" width="37.42578125" style="125" customWidth="1"/>
    <col min="8968" max="8968" width="11.42578125" style="125" customWidth="1"/>
    <col min="8969" max="8969" width="18.42578125" style="125" customWidth="1"/>
    <col min="8970" max="8971" width="18.28515625" style="125" customWidth="1"/>
    <col min="8972" max="8972" width="26.28515625" style="125" customWidth="1"/>
    <col min="8973" max="9216" width="9.140625" style="125"/>
    <col min="9217" max="9217" width="2.7109375" style="125" customWidth="1"/>
    <col min="9218" max="9218" width="3.28515625" style="125" customWidth="1"/>
    <col min="9219" max="9219" width="17.42578125" style="125" customWidth="1"/>
    <col min="9220" max="9220" width="5.85546875" style="125" customWidth="1"/>
    <col min="9221" max="9221" width="24.140625" style="125" customWidth="1"/>
    <col min="9222" max="9222" width="8.42578125" style="125" customWidth="1"/>
    <col min="9223" max="9223" width="37.42578125" style="125" customWidth="1"/>
    <col min="9224" max="9224" width="11.42578125" style="125" customWidth="1"/>
    <col min="9225" max="9225" width="18.42578125" style="125" customWidth="1"/>
    <col min="9226" max="9227" width="18.28515625" style="125" customWidth="1"/>
    <col min="9228" max="9228" width="26.28515625" style="125" customWidth="1"/>
    <col min="9229" max="9472" width="9.140625" style="125"/>
    <col min="9473" max="9473" width="2.7109375" style="125" customWidth="1"/>
    <col min="9474" max="9474" width="3.28515625" style="125" customWidth="1"/>
    <col min="9475" max="9475" width="17.42578125" style="125" customWidth="1"/>
    <col min="9476" max="9476" width="5.85546875" style="125" customWidth="1"/>
    <col min="9477" max="9477" width="24.140625" style="125" customWidth="1"/>
    <col min="9478" max="9478" width="8.42578125" style="125" customWidth="1"/>
    <col min="9479" max="9479" width="37.42578125" style="125" customWidth="1"/>
    <col min="9480" max="9480" width="11.42578125" style="125" customWidth="1"/>
    <col min="9481" max="9481" width="18.42578125" style="125" customWidth="1"/>
    <col min="9482" max="9483" width="18.28515625" style="125" customWidth="1"/>
    <col min="9484" max="9484" width="26.28515625" style="125" customWidth="1"/>
    <col min="9485" max="9728" width="9.140625" style="125"/>
    <col min="9729" max="9729" width="2.7109375" style="125" customWidth="1"/>
    <col min="9730" max="9730" width="3.28515625" style="125" customWidth="1"/>
    <col min="9731" max="9731" width="17.42578125" style="125" customWidth="1"/>
    <col min="9732" max="9732" width="5.85546875" style="125" customWidth="1"/>
    <col min="9733" max="9733" width="24.140625" style="125" customWidth="1"/>
    <col min="9734" max="9734" width="8.42578125" style="125" customWidth="1"/>
    <col min="9735" max="9735" width="37.42578125" style="125" customWidth="1"/>
    <col min="9736" max="9736" width="11.42578125" style="125" customWidth="1"/>
    <col min="9737" max="9737" width="18.42578125" style="125" customWidth="1"/>
    <col min="9738" max="9739" width="18.28515625" style="125" customWidth="1"/>
    <col min="9740" max="9740" width="26.28515625" style="125" customWidth="1"/>
    <col min="9741" max="9984" width="9.140625" style="125"/>
    <col min="9985" max="9985" width="2.7109375" style="125" customWidth="1"/>
    <col min="9986" max="9986" width="3.28515625" style="125" customWidth="1"/>
    <col min="9987" max="9987" width="17.42578125" style="125" customWidth="1"/>
    <col min="9988" max="9988" width="5.85546875" style="125" customWidth="1"/>
    <col min="9989" max="9989" width="24.140625" style="125" customWidth="1"/>
    <col min="9990" max="9990" width="8.42578125" style="125" customWidth="1"/>
    <col min="9991" max="9991" width="37.42578125" style="125" customWidth="1"/>
    <col min="9992" max="9992" width="11.42578125" style="125" customWidth="1"/>
    <col min="9993" max="9993" width="18.42578125" style="125" customWidth="1"/>
    <col min="9994" max="9995" width="18.28515625" style="125" customWidth="1"/>
    <col min="9996" max="9996" width="26.28515625" style="125" customWidth="1"/>
    <col min="9997" max="10240" width="9.140625" style="125"/>
    <col min="10241" max="10241" width="2.7109375" style="125" customWidth="1"/>
    <col min="10242" max="10242" width="3.28515625" style="125" customWidth="1"/>
    <col min="10243" max="10243" width="17.42578125" style="125" customWidth="1"/>
    <col min="10244" max="10244" width="5.85546875" style="125" customWidth="1"/>
    <col min="10245" max="10245" width="24.140625" style="125" customWidth="1"/>
    <col min="10246" max="10246" width="8.42578125" style="125" customWidth="1"/>
    <col min="10247" max="10247" width="37.42578125" style="125" customWidth="1"/>
    <col min="10248" max="10248" width="11.42578125" style="125" customWidth="1"/>
    <col min="10249" max="10249" width="18.42578125" style="125" customWidth="1"/>
    <col min="10250" max="10251" width="18.28515625" style="125" customWidth="1"/>
    <col min="10252" max="10252" width="26.28515625" style="125" customWidth="1"/>
    <col min="10253" max="10496" width="9.140625" style="125"/>
    <col min="10497" max="10497" width="2.7109375" style="125" customWidth="1"/>
    <col min="10498" max="10498" width="3.28515625" style="125" customWidth="1"/>
    <col min="10499" max="10499" width="17.42578125" style="125" customWidth="1"/>
    <col min="10500" max="10500" width="5.85546875" style="125" customWidth="1"/>
    <col min="10501" max="10501" width="24.140625" style="125" customWidth="1"/>
    <col min="10502" max="10502" width="8.42578125" style="125" customWidth="1"/>
    <col min="10503" max="10503" width="37.42578125" style="125" customWidth="1"/>
    <col min="10504" max="10504" width="11.42578125" style="125" customWidth="1"/>
    <col min="10505" max="10505" width="18.42578125" style="125" customWidth="1"/>
    <col min="10506" max="10507" width="18.28515625" style="125" customWidth="1"/>
    <col min="10508" max="10508" width="26.28515625" style="125" customWidth="1"/>
    <col min="10509" max="10752" width="9.140625" style="125"/>
    <col min="10753" max="10753" width="2.7109375" style="125" customWidth="1"/>
    <col min="10754" max="10754" width="3.28515625" style="125" customWidth="1"/>
    <col min="10755" max="10755" width="17.42578125" style="125" customWidth="1"/>
    <col min="10756" max="10756" width="5.85546875" style="125" customWidth="1"/>
    <col min="10757" max="10757" width="24.140625" style="125" customWidth="1"/>
    <col min="10758" max="10758" width="8.42578125" style="125" customWidth="1"/>
    <col min="10759" max="10759" width="37.42578125" style="125" customWidth="1"/>
    <col min="10760" max="10760" width="11.42578125" style="125" customWidth="1"/>
    <col min="10761" max="10761" width="18.42578125" style="125" customWidth="1"/>
    <col min="10762" max="10763" width="18.28515625" style="125" customWidth="1"/>
    <col min="10764" max="10764" width="26.28515625" style="125" customWidth="1"/>
    <col min="10765" max="11008" width="9.140625" style="125"/>
    <col min="11009" max="11009" width="2.7109375" style="125" customWidth="1"/>
    <col min="11010" max="11010" width="3.28515625" style="125" customWidth="1"/>
    <col min="11011" max="11011" width="17.42578125" style="125" customWidth="1"/>
    <col min="11012" max="11012" width="5.85546875" style="125" customWidth="1"/>
    <col min="11013" max="11013" width="24.140625" style="125" customWidth="1"/>
    <col min="11014" max="11014" width="8.42578125" style="125" customWidth="1"/>
    <col min="11015" max="11015" width="37.42578125" style="125" customWidth="1"/>
    <col min="11016" max="11016" width="11.42578125" style="125" customWidth="1"/>
    <col min="11017" max="11017" width="18.42578125" style="125" customWidth="1"/>
    <col min="11018" max="11019" width="18.28515625" style="125" customWidth="1"/>
    <col min="11020" max="11020" width="26.28515625" style="125" customWidth="1"/>
    <col min="11021" max="11264" width="9.140625" style="125"/>
    <col min="11265" max="11265" width="2.7109375" style="125" customWidth="1"/>
    <col min="11266" max="11266" width="3.28515625" style="125" customWidth="1"/>
    <col min="11267" max="11267" width="17.42578125" style="125" customWidth="1"/>
    <col min="11268" max="11268" width="5.85546875" style="125" customWidth="1"/>
    <col min="11269" max="11269" width="24.140625" style="125" customWidth="1"/>
    <col min="11270" max="11270" width="8.42578125" style="125" customWidth="1"/>
    <col min="11271" max="11271" width="37.42578125" style="125" customWidth="1"/>
    <col min="11272" max="11272" width="11.42578125" style="125" customWidth="1"/>
    <col min="11273" max="11273" width="18.42578125" style="125" customWidth="1"/>
    <col min="11274" max="11275" width="18.28515625" style="125" customWidth="1"/>
    <col min="11276" max="11276" width="26.28515625" style="125" customWidth="1"/>
    <col min="11277" max="11520" width="9.140625" style="125"/>
    <col min="11521" max="11521" width="2.7109375" style="125" customWidth="1"/>
    <col min="11522" max="11522" width="3.28515625" style="125" customWidth="1"/>
    <col min="11523" max="11523" width="17.42578125" style="125" customWidth="1"/>
    <col min="11524" max="11524" width="5.85546875" style="125" customWidth="1"/>
    <col min="11525" max="11525" width="24.140625" style="125" customWidth="1"/>
    <col min="11526" max="11526" width="8.42578125" style="125" customWidth="1"/>
    <col min="11527" max="11527" width="37.42578125" style="125" customWidth="1"/>
    <col min="11528" max="11528" width="11.42578125" style="125" customWidth="1"/>
    <col min="11529" max="11529" width="18.42578125" style="125" customWidth="1"/>
    <col min="11530" max="11531" width="18.28515625" style="125" customWidth="1"/>
    <col min="11532" max="11532" width="26.28515625" style="125" customWidth="1"/>
    <col min="11533" max="11776" width="9.140625" style="125"/>
    <col min="11777" max="11777" width="2.7109375" style="125" customWidth="1"/>
    <col min="11778" max="11778" width="3.28515625" style="125" customWidth="1"/>
    <col min="11779" max="11779" width="17.42578125" style="125" customWidth="1"/>
    <col min="11780" max="11780" width="5.85546875" style="125" customWidth="1"/>
    <col min="11781" max="11781" width="24.140625" style="125" customWidth="1"/>
    <col min="11782" max="11782" width="8.42578125" style="125" customWidth="1"/>
    <col min="11783" max="11783" width="37.42578125" style="125" customWidth="1"/>
    <col min="11784" max="11784" width="11.42578125" style="125" customWidth="1"/>
    <col min="11785" max="11785" width="18.42578125" style="125" customWidth="1"/>
    <col min="11786" max="11787" width="18.28515625" style="125" customWidth="1"/>
    <col min="11788" max="11788" width="26.28515625" style="125" customWidth="1"/>
    <col min="11789" max="12032" width="9.140625" style="125"/>
    <col min="12033" max="12033" width="2.7109375" style="125" customWidth="1"/>
    <col min="12034" max="12034" width="3.28515625" style="125" customWidth="1"/>
    <col min="12035" max="12035" width="17.42578125" style="125" customWidth="1"/>
    <col min="12036" max="12036" width="5.85546875" style="125" customWidth="1"/>
    <col min="12037" max="12037" width="24.140625" style="125" customWidth="1"/>
    <col min="12038" max="12038" width="8.42578125" style="125" customWidth="1"/>
    <col min="12039" max="12039" width="37.42578125" style="125" customWidth="1"/>
    <col min="12040" max="12040" width="11.42578125" style="125" customWidth="1"/>
    <col min="12041" max="12041" width="18.42578125" style="125" customWidth="1"/>
    <col min="12042" max="12043" width="18.28515625" style="125" customWidth="1"/>
    <col min="12044" max="12044" width="26.28515625" style="125" customWidth="1"/>
    <col min="12045" max="12288" width="9.140625" style="125"/>
    <col min="12289" max="12289" width="2.7109375" style="125" customWidth="1"/>
    <col min="12290" max="12290" width="3.28515625" style="125" customWidth="1"/>
    <col min="12291" max="12291" width="17.42578125" style="125" customWidth="1"/>
    <col min="12292" max="12292" width="5.85546875" style="125" customWidth="1"/>
    <col min="12293" max="12293" width="24.140625" style="125" customWidth="1"/>
    <col min="12294" max="12294" width="8.42578125" style="125" customWidth="1"/>
    <col min="12295" max="12295" width="37.42578125" style="125" customWidth="1"/>
    <col min="12296" max="12296" width="11.42578125" style="125" customWidth="1"/>
    <col min="12297" max="12297" width="18.42578125" style="125" customWidth="1"/>
    <col min="12298" max="12299" width="18.28515625" style="125" customWidth="1"/>
    <col min="12300" max="12300" width="26.28515625" style="125" customWidth="1"/>
    <col min="12301" max="12544" width="9.140625" style="125"/>
    <col min="12545" max="12545" width="2.7109375" style="125" customWidth="1"/>
    <col min="12546" max="12546" width="3.28515625" style="125" customWidth="1"/>
    <col min="12547" max="12547" width="17.42578125" style="125" customWidth="1"/>
    <col min="12548" max="12548" width="5.85546875" style="125" customWidth="1"/>
    <col min="12549" max="12549" width="24.140625" style="125" customWidth="1"/>
    <col min="12550" max="12550" width="8.42578125" style="125" customWidth="1"/>
    <col min="12551" max="12551" width="37.42578125" style="125" customWidth="1"/>
    <col min="12552" max="12552" width="11.42578125" style="125" customWidth="1"/>
    <col min="12553" max="12553" width="18.42578125" style="125" customWidth="1"/>
    <col min="12554" max="12555" width="18.28515625" style="125" customWidth="1"/>
    <col min="12556" max="12556" width="26.28515625" style="125" customWidth="1"/>
    <col min="12557" max="12800" width="9.140625" style="125"/>
    <col min="12801" max="12801" width="2.7109375" style="125" customWidth="1"/>
    <col min="12802" max="12802" width="3.28515625" style="125" customWidth="1"/>
    <col min="12803" max="12803" width="17.42578125" style="125" customWidth="1"/>
    <col min="12804" max="12804" width="5.85546875" style="125" customWidth="1"/>
    <col min="12805" max="12805" width="24.140625" style="125" customWidth="1"/>
    <col min="12806" max="12806" width="8.42578125" style="125" customWidth="1"/>
    <col min="12807" max="12807" width="37.42578125" style="125" customWidth="1"/>
    <col min="12808" max="12808" width="11.42578125" style="125" customWidth="1"/>
    <col min="12809" max="12809" width="18.42578125" style="125" customWidth="1"/>
    <col min="12810" max="12811" width="18.28515625" style="125" customWidth="1"/>
    <col min="12812" max="12812" width="26.28515625" style="125" customWidth="1"/>
    <col min="12813" max="13056" width="9.140625" style="125"/>
    <col min="13057" max="13057" width="2.7109375" style="125" customWidth="1"/>
    <col min="13058" max="13058" width="3.28515625" style="125" customWidth="1"/>
    <col min="13059" max="13059" width="17.42578125" style="125" customWidth="1"/>
    <col min="13060" max="13060" width="5.85546875" style="125" customWidth="1"/>
    <col min="13061" max="13061" width="24.140625" style="125" customWidth="1"/>
    <col min="13062" max="13062" width="8.42578125" style="125" customWidth="1"/>
    <col min="13063" max="13063" width="37.42578125" style="125" customWidth="1"/>
    <col min="13064" max="13064" width="11.42578125" style="125" customWidth="1"/>
    <col min="13065" max="13065" width="18.42578125" style="125" customWidth="1"/>
    <col min="13066" max="13067" width="18.28515625" style="125" customWidth="1"/>
    <col min="13068" max="13068" width="26.28515625" style="125" customWidth="1"/>
    <col min="13069" max="13312" width="9.140625" style="125"/>
    <col min="13313" max="13313" width="2.7109375" style="125" customWidth="1"/>
    <col min="13314" max="13314" width="3.28515625" style="125" customWidth="1"/>
    <col min="13315" max="13315" width="17.42578125" style="125" customWidth="1"/>
    <col min="13316" max="13316" width="5.85546875" style="125" customWidth="1"/>
    <col min="13317" max="13317" width="24.140625" style="125" customWidth="1"/>
    <col min="13318" max="13318" width="8.42578125" style="125" customWidth="1"/>
    <col min="13319" max="13319" width="37.42578125" style="125" customWidth="1"/>
    <col min="13320" max="13320" width="11.42578125" style="125" customWidth="1"/>
    <col min="13321" max="13321" width="18.42578125" style="125" customWidth="1"/>
    <col min="13322" max="13323" width="18.28515625" style="125" customWidth="1"/>
    <col min="13324" max="13324" width="26.28515625" style="125" customWidth="1"/>
    <col min="13325" max="13568" width="9.140625" style="125"/>
    <col min="13569" max="13569" width="2.7109375" style="125" customWidth="1"/>
    <col min="13570" max="13570" width="3.28515625" style="125" customWidth="1"/>
    <col min="13571" max="13571" width="17.42578125" style="125" customWidth="1"/>
    <col min="13572" max="13572" width="5.85546875" style="125" customWidth="1"/>
    <col min="13573" max="13573" width="24.140625" style="125" customWidth="1"/>
    <col min="13574" max="13574" width="8.42578125" style="125" customWidth="1"/>
    <col min="13575" max="13575" width="37.42578125" style="125" customWidth="1"/>
    <col min="13576" max="13576" width="11.42578125" style="125" customWidth="1"/>
    <col min="13577" max="13577" width="18.42578125" style="125" customWidth="1"/>
    <col min="13578" max="13579" width="18.28515625" style="125" customWidth="1"/>
    <col min="13580" max="13580" width="26.28515625" style="125" customWidth="1"/>
    <col min="13581" max="13824" width="9.140625" style="125"/>
    <col min="13825" max="13825" width="2.7109375" style="125" customWidth="1"/>
    <col min="13826" max="13826" width="3.28515625" style="125" customWidth="1"/>
    <col min="13827" max="13827" width="17.42578125" style="125" customWidth="1"/>
    <col min="13828" max="13828" width="5.85546875" style="125" customWidth="1"/>
    <col min="13829" max="13829" width="24.140625" style="125" customWidth="1"/>
    <col min="13830" max="13830" width="8.42578125" style="125" customWidth="1"/>
    <col min="13831" max="13831" width="37.42578125" style="125" customWidth="1"/>
    <col min="13832" max="13832" width="11.42578125" style="125" customWidth="1"/>
    <col min="13833" max="13833" width="18.42578125" style="125" customWidth="1"/>
    <col min="13834" max="13835" width="18.28515625" style="125" customWidth="1"/>
    <col min="13836" max="13836" width="26.28515625" style="125" customWidth="1"/>
    <col min="13837" max="14080" width="9.140625" style="125"/>
    <col min="14081" max="14081" width="2.7109375" style="125" customWidth="1"/>
    <col min="14082" max="14082" width="3.28515625" style="125" customWidth="1"/>
    <col min="14083" max="14083" width="17.42578125" style="125" customWidth="1"/>
    <col min="14084" max="14084" width="5.85546875" style="125" customWidth="1"/>
    <col min="14085" max="14085" width="24.140625" style="125" customWidth="1"/>
    <col min="14086" max="14086" width="8.42578125" style="125" customWidth="1"/>
    <col min="14087" max="14087" width="37.42578125" style="125" customWidth="1"/>
    <col min="14088" max="14088" width="11.42578125" style="125" customWidth="1"/>
    <col min="14089" max="14089" width="18.42578125" style="125" customWidth="1"/>
    <col min="14090" max="14091" width="18.28515625" style="125" customWidth="1"/>
    <col min="14092" max="14092" width="26.28515625" style="125" customWidth="1"/>
    <col min="14093" max="14336" width="9.140625" style="125"/>
    <col min="14337" max="14337" width="2.7109375" style="125" customWidth="1"/>
    <col min="14338" max="14338" width="3.28515625" style="125" customWidth="1"/>
    <col min="14339" max="14339" width="17.42578125" style="125" customWidth="1"/>
    <col min="14340" max="14340" width="5.85546875" style="125" customWidth="1"/>
    <col min="14341" max="14341" width="24.140625" style="125" customWidth="1"/>
    <col min="14342" max="14342" width="8.42578125" style="125" customWidth="1"/>
    <col min="14343" max="14343" width="37.42578125" style="125" customWidth="1"/>
    <col min="14344" max="14344" width="11.42578125" style="125" customWidth="1"/>
    <col min="14345" max="14345" width="18.42578125" style="125" customWidth="1"/>
    <col min="14346" max="14347" width="18.28515625" style="125" customWidth="1"/>
    <col min="14348" max="14348" width="26.28515625" style="125" customWidth="1"/>
    <col min="14349" max="14592" width="9.140625" style="125"/>
    <col min="14593" max="14593" width="2.7109375" style="125" customWidth="1"/>
    <col min="14594" max="14594" width="3.28515625" style="125" customWidth="1"/>
    <col min="14595" max="14595" width="17.42578125" style="125" customWidth="1"/>
    <col min="14596" max="14596" width="5.85546875" style="125" customWidth="1"/>
    <col min="14597" max="14597" width="24.140625" style="125" customWidth="1"/>
    <col min="14598" max="14598" width="8.42578125" style="125" customWidth="1"/>
    <col min="14599" max="14599" width="37.42578125" style="125" customWidth="1"/>
    <col min="14600" max="14600" width="11.42578125" style="125" customWidth="1"/>
    <col min="14601" max="14601" width="18.42578125" style="125" customWidth="1"/>
    <col min="14602" max="14603" width="18.28515625" style="125" customWidth="1"/>
    <col min="14604" max="14604" width="26.28515625" style="125" customWidth="1"/>
    <col min="14605" max="14848" width="9.140625" style="125"/>
    <col min="14849" max="14849" width="2.7109375" style="125" customWidth="1"/>
    <col min="14850" max="14850" width="3.28515625" style="125" customWidth="1"/>
    <col min="14851" max="14851" width="17.42578125" style="125" customWidth="1"/>
    <col min="14852" max="14852" width="5.85546875" style="125" customWidth="1"/>
    <col min="14853" max="14853" width="24.140625" style="125" customWidth="1"/>
    <col min="14854" max="14854" width="8.42578125" style="125" customWidth="1"/>
    <col min="14855" max="14855" width="37.42578125" style="125" customWidth="1"/>
    <col min="14856" max="14856" width="11.42578125" style="125" customWidth="1"/>
    <col min="14857" max="14857" width="18.42578125" style="125" customWidth="1"/>
    <col min="14858" max="14859" width="18.28515625" style="125" customWidth="1"/>
    <col min="14860" max="14860" width="26.28515625" style="125" customWidth="1"/>
    <col min="14861" max="15104" width="9.140625" style="125"/>
    <col min="15105" max="15105" width="2.7109375" style="125" customWidth="1"/>
    <col min="15106" max="15106" width="3.28515625" style="125" customWidth="1"/>
    <col min="15107" max="15107" width="17.42578125" style="125" customWidth="1"/>
    <col min="15108" max="15108" width="5.85546875" style="125" customWidth="1"/>
    <col min="15109" max="15109" width="24.140625" style="125" customWidth="1"/>
    <col min="15110" max="15110" width="8.42578125" style="125" customWidth="1"/>
    <col min="15111" max="15111" width="37.42578125" style="125" customWidth="1"/>
    <col min="15112" max="15112" width="11.42578125" style="125" customWidth="1"/>
    <col min="15113" max="15113" width="18.42578125" style="125" customWidth="1"/>
    <col min="15114" max="15115" width="18.28515625" style="125" customWidth="1"/>
    <col min="15116" max="15116" width="26.28515625" style="125" customWidth="1"/>
    <col min="15117" max="15360" width="9.140625" style="125"/>
    <col min="15361" max="15361" width="2.7109375" style="125" customWidth="1"/>
    <col min="15362" max="15362" width="3.28515625" style="125" customWidth="1"/>
    <col min="15363" max="15363" width="17.42578125" style="125" customWidth="1"/>
    <col min="15364" max="15364" width="5.85546875" style="125" customWidth="1"/>
    <col min="15365" max="15365" width="24.140625" style="125" customWidth="1"/>
    <col min="15366" max="15366" width="8.42578125" style="125" customWidth="1"/>
    <col min="15367" max="15367" width="37.42578125" style="125" customWidth="1"/>
    <col min="15368" max="15368" width="11.42578125" style="125" customWidth="1"/>
    <col min="15369" max="15369" width="18.42578125" style="125" customWidth="1"/>
    <col min="15370" max="15371" width="18.28515625" style="125" customWidth="1"/>
    <col min="15372" max="15372" width="26.28515625" style="125" customWidth="1"/>
    <col min="15373" max="15616" width="9.140625" style="125"/>
    <col min="15617" max="15617" width="2.7109375" style="125" customWidth="1"/>
    <col min="15618" max="15618" width="3.28515625" style="125" customWidth="1"/>
    <col min="15619" max="15619" width="17.42578125" style="125" customWidth="1"/>
    <col min="15620" max="15620" width="5.85546875" style="125" customWidth="1"/>
    <col min="15621" max="15621" width="24.140625" style="125" customWidth="1"/>
    <col min="15622" max="15622" width="8.42578125" style="125" customWidth="1"/>
    <col min="15623" max="15623" width="37.42578125" style="125" customWidth="1"/>
    <col min="15624" max="15624" width="11.42578125" style="125" customWidth="1"/>
    <col min="15625" max="15625" width="18.42578125" style="125" customWidth="1"/>
    <col min="15626" max="15627" width="18.28515625" style="125" customWidth="1"/>
    <col min="15628" max="15628" width="26.28515625" style="125" customWidth="1"/>
    <col min="15629" max="15872" width="9.140625" style="125"/>
    <col min="15873" max="15873" width="2.7109375" style="125" customWidth="1"/>
    <col min="15874" max="15874" width="3.28515625" style="125" customWidth="1"/>
    <col min="15875" max="15875" width="17.42578125" style="125" customWidth="1"/>
    <col min="15876" max="15876" width="5.85546875" style="125" customWidth="1"/>
    <col min="15877" max="15877" width="24.140625" style="125" customWidth="1"/>
    <col min="15878" max="15878" width="8.42578125" style="125" customWidth="1"/>
    <col min="15879" max="15879" width="37.42578125" style="125" customWidth="1"/>
    <col min="15880" max="15880" width="11.42578125" style="125" customWidth="1"/>
    <col min="15881" max="15881" width="18.42578125" style="125" customWidth="1"/>
    <col min="15882" max="15883" width="18.28515625" style="125" customWidth="1"/>
    <col min="15884" max="15884" width="26.28515625" style="125" customWidth="1"/>
    <col min="15885" max="16128" width="9.140625" style="125"/>
    <col min="16129" max="16129" width="2.7109375" style="125" customWidth="1"/>
    <col min="16130" max="16130" width="3.28515625" style="125" customWidth="1"/>
    <col min="16131" max="16131" width="17.42578125" style="125" customWidth="1"/>
    <col min="16132" max="16132" width="5.85546875" style="125" customWidth="1"/>
    <col min="16133" max="16133" width="24.140625" style="125" customWidth="1"/>
    <col min="16134" max="16134" width="8.42578125" style="125" customWidth="1"/>
    <col min="16135" max="16135" width="37.42578125" style="125" customWidth="1"/>
    <col min="16136" max="16136" width="11.42578125" style="125" customWidth="1"/>
    <col min="16137" max="16137" width="18.42578125" style="125" customWidth="1"/>
    <col min="16138" max="16139" width="18.28515625" style="125" customWidth="1"/>
    <col min="16140" max="16140" width="26.28515625" style="125" customWidth="1"/>
    <col min="16141" max="16384" width="9.140625" style="125"/>
  </cols>
  <sheetData>
    <row r="1" spans="1:12" ht="18.75" x14ac:dyDescent="0.3">
      <c r="A1" s="129"/>
      <c r="B1" s="166" t="s">
        <v>0</v>
      </c>
      <c r="C1" s="166"/>
      <c r="D1" s="166"/>
      <c r="E1" s="166"/>
      <c r="F1" s="166"/>
      <c r="G1" s="166"/>
      <c r="H1" s="166"/>
      <c r="I1" s="166"/>
      <c r="J1" s="166"/>
      <c r="K1" s="166"/>
      <c r="L1" s="166"/>
    </row>
    <row r="2" spans="1:12" x14ac:dyDescent="0.3">
      <c r="A2" s="129"/>
      <c r="B2" s="167" t="s">
        <v>175</v>
      </c>
      <c r="C2" s="167"/>
      <c r="D2" s="167"/>
      <c r="E2" s="167"/>
      <c r="F2" s="167"/>
      <c r="G2" s="167"/>
      <c r="H2" s="167"/>
      <c r="I2" s="167"/>
      <c r="J2" s="167"/>
      <c r="K2" s="167"/>
      <c r="L2" s="167"/>
    </row>
    <row r="3" spans="1:12" x14ac:dyDescent="0.3">
      <c r="A3" s="129"/>
      <c r="B3" s="167" t="s">
        <v>2</v>
      </c>
      <c r="C3" s="167"/>
      <c r="D3" s="188" t="s">
        <v>1668</v>
      </c>
      <c r="E3" s="188"/>
      <c r="F3" s="188"/>
      <c r="G3" s="188"/>
      <c r="H3" s="188"/>
      <c r="I3" s="188"/>
      <c r="J3" s="188"/>
      <c r="K3" s="188"/>
      <c r="L3" s="188"/>
    </row>
    <row r="4" spans="1:12" s="132" customFormat="1" ht="75" x14ac:dyDescent="0.25">
      <c r="A4" s="130"/>
      <c r="B4" s="168" t="str">
        <f>'[1]Tabela A'!B3</f>
        <v xml:space="preserve">Objektivi </v>
      </c>
      <c r="C4" s="168"/>
      <c r="D4" s="168" t="str">
        <f>'[1]Tabela A'!D3</f>
        <v xml:space="preserve">Aktivitetet </v>
      </c>
      <c r="E4" s="168"/>
      <c r="F4" s="114" t="str">
        <f>'[1]Tabela A'!F3</f>
        <v xml:space="preserve">Afati Kohor </v>
      </c>
      <c r="G4" s="114" t="str">
        <f>'[1]Tabela A'!G3</f>
        <v>Treguesi i matjes</v>
      </c>
      <c r="H4" s="131" t="str">
        <f>'[1]Tabela A'!H3</f>
        <v>Kosto finaciare</v>
      </c>
      <c r="I4" s="114" t="str">
        <f>'[1]Tabela A'!I3</f>
        <v>Institucionet e përfshira</v>
      </c>
      <c r="J4" s="114" t="s">
        <v>9</v>
      </c>
      <c r="K4" s="114" t="s">
        <v>174</v>
      </c>
      <c r="L4" s="114" t="s">
        <v>10</v>
      </c>
    </row>
    <row r="5" spans="1:12" ht="99" x14ac:dyDescent="0.3">
      <c r="A5" s="129"/>
      <c r="B5" s="165">
        <v>1</v>
      </c>
      <c r="C5" s="165" t="s">
        <v>1882</v>
      </c>
      <c r="D5" s="78">
        <v>1.1000000000000001</v>
      </c>
      <c r="E5" s="78" t="s">
        <v>1883</v>
      </c>
      <c r="F5" s="78" t="s">
        <v>517</v>
      </c>
      <c r="G5" s="78" t="s">
        <v>2987</v>
      </c>
      <c r="H5" s="133" t="s">
        <v>1834</v>
      </c>
      <c r="I5" s="78" t="s">
        <v>1884</v>
      </c>
      <c r="J5" s="78"/>
      <c r="K5" s="78"/>
      <c r="L5" s="78" t="s">
        <v>1826</v>
      </c>
    </row>
    <row r="6" spans="1:12" ht="247.5" x14ac:dyDescent="0.3">
      <c r="A6" s="129"/>
      <c r="B6" s="165"/>
      <c r="C6" s="165"/>
      <c r="D6" s="78">
        <v>1.2</v>
      </c>
      <c r="E6" s="78" t="s">
        <v>2988</v>
      </c>
      <c r="F6" s="78" t="s">
        <v>1885</v>
      </c>
      <c r="G6" s="78" t="s">
        <v>2608</v>
      </c>
      <c r="H6" s="133" t="s">
        <v>1886</v>
      </c>
      <c r="I6" s="78" t="s">
        <v>1887</v>
      </c>
      <c r="J6" s="78"/>
      <c r="K6" s="78" t="s">
        <v>1985</v>
      </c>
      <c r="L6" s="78" t="s">
        <v>1888</v>
      </c>
    </row>
    <row r="7" spans="1:12" ht="247.5" x14ac:dyDescent="0.3">
      <c r="A7" s="129"/>
      <c r="B7" s="165"/>
      <c r="C7" s="165"/>
      <c r="D7" s="78">
        <v>1.3</v>
      </c>
      <c r="E7" s="78" t="s">
        <v>1889</v>
      </c>
      <c r="F7" s="78" t="s">
        <v>517</v>
      </c>
      <c r="G7" s="78" t="s">
        <v>1890</v>
      </c>
      <c r="H7" s="133" t="s">
        <v>1891</v>
      </c>
      <c r="I7" s="78" t="s">
        <v>1892</v>
      </c>
      <c r="J7" s="78"/>
      <c r="K7" s="78" t="s">
        <v>1979</v>
      </c>
      <c r="L7" s="78" t="s">
        <v>1893</v>
      </c>
    </row>
    <row r="8" spans="1:12" ht="137.25" customHeight="1" x14ac:dyDescent="0.3">
      <c r="A8" s="129"/>
      <c r="B8" s="165"/>
      <c r="C8" s="165"/>
      <c r="D8" s="78">
        <v>1.4</v>
      </c>
      <c r="E8" s="78" t="s">
        <v>1894</v>
      </c>
      <c r="F8" s="78" t="s">
        <v>616</v>
      </c>
      <c r="G8" s="78" t="s">
        <v>1895</v>
      </c>
      <c r="H8" s="133" t="s">
        <v>1834</v>
      </c>
      <c r="I8" s="78"/>
      <c r="J8" s="78"/>
      <c r="K8" s="78"/>
      <c r="L8" s="78" t="s">
        <v>1896</v>
      </c>
    </row>
    <row r="9" spans="1:12" ht="181.5" x14ac:dyDescent="0.3">
      <c r="A9" s="129"/>
      <c r="B9" s="165"/>
      <c r="C9" s="165"/>
      <c r="D9" s="78">
        <v>1.5</v>
      </c>
      <c r="E9" s="78" t="s">
        <v>1897</v>
      </c>
      <c r="F9" s="78" t="s">
        <v>517</v>
      </c>
      <c r="G9" s="78" t="s">
        <v>2989</v>
      </c>
      <c r="H9" s="133" t="s">
        <v>2178</v>
      </c>
      <c r="I9" s="78" t="s">
        <v>1898</v>
      </c>
      <c r="J9" s="78"/>
      <c r="K9" s="78"/>
      <c r="L9" s="78" t="s">
        <v>1899</v>
      </c>
    </row>
    <row r="10" spans="1:12" ht="78.75" customHeight="1" x14ac:dyDescent="0.3">
      <c r="A10" s="129"/>
      <c r="B10" s="165">
        <v>2</v>
      </c>
      <c r="C10" s="165" t="s">
        <v>1900</v>
      </c>
      <c r="D10" s="78">
        <v>2.1</v>
      </c>
      <c r="E10" s="78" t="s">
        <v>1901</v>
      </c>
      <c r="F10" s="78" t="s">
        <v>1579</v>
      </c>
      <c r="G10" s="78" t="s">
        <v>2607</v>
      </c>
      <c r="H10" s="133" t="s">
        <v>1834</v>
      </c>
      <c r="I10" s="78" t="s">
        <v>1902</v>
      </c>
      <c r="J10" s="78"/>
      <c r="K10" s="78"/>
      <c r="L10" s="78" t="s">
        <v>1903</v>
      </c>
    </row>
    <row r="11" spans="1:12" ht="132" x14ac:dyDescent="0.3">
      <c r="A11" s="129"/>
      <c r="B11" s="165"/>
      <c r="C11" s="165"/>
      <c r="D11" s="78">
        <v>2.2000000000000002</v>
      </c>
      <c r="E11" s="78" t="s">
        <v>2990</v>
      </c>
      <c r="F11" s="78" t="s">
        <v>1012</v>
      </c>
      <c r="G11" s="78" t="s">
        <v>1904</v>
      </c>
      <c r="H11" s="133" t="s">
        <v>1834</v>
      </c>
      <c r="I11" s="78" t="s">
        <v>1905</v>
      </c>
      <c r="J11" s="78"/>
      <c r="K11" s="78"/>
      <c r="L11" s="78" t="s">
        <v>1903</v>
      </c>
    </row>
    <row r="12" spans="1:12" ht="165" x14ac:dyDescent="0.3">
      <c r="A12" s="129"/>
      <c r="B12" s="165"/>
      <c r="C12" s="165"/>
      <c r="D12" s="78">
        <v>2.2999999999999998</v>
      </c>
      <c r="E12" s="78" t="s">
        <v>2991</v>
      </c>
      <c r="F12" s="78" t="s">
        <v>1012</v>
      </c>
      <c r="G12" s="78" t="s">
        <v>1906</v>
      </c>
      <c r="H12" s="133" t="s">
        <v>1834</v>
      </c>
      <c r="I12" s="78" t="s">
        <v>1907</v>
      </c>
      <c r="J12" s="78"/>
      <c r="K12" s="78"/>
      <c r="L12" s="78"/>
    </row>
    <row r="13" spans="1:12" ht="49.5" x14ac:dyDescent="0.3">
      <c r="A13" s="129"/>
      <c r="B13" s="165"/>
      <c r="C13" s="165"/>
      <c r="D13" s="78">
        <v>2.4</v>
      </c>
      <c r="E13" s="78" t="s">
        <v>1908</v>
      </c>
      <c r="F13" s="78" t="s">
        <v>616</v>
      </c>
      <c r="G13" s="78" t="s">
        <v>1909</v>
      </c>
      <c r="H13" s="133" t="s">
        <v>1910</v>
      </c>
      <c r="I13" s="78" t="s">
        <v>617</v>
      </c>
      <c r="J13" s="78"/>
      <c r="K13" s="78"/>
      <c r="L13" s="78" t="s">
        <v>1911</v>
      </c>
    </row>
    <row r="14" spans="1:12" ht="115.5" x14ac:dyDescent="0.3">
      <c r="A14" s="129"/>
      <c r="B14" s="165"/>
      <c r="C14" s="165"/>
      <c r="D14" s="78">
        <v>2.5</v>
      </c>
      <c r="E14" s="78" t="s">
        <v>2993</v>
      </c>
      <c r="F14" s="78" t="s">
        <v>1579</v>
      </c>
      <c r="G14" s="78" t="s">
        <v>2992</v>
      </c>
      <c r="H14" s="133" t="s">
        <v>1834</v>
      </c>
      <c r="I14" s="78"/>
      <c r="J14" s="78"/>
      <c r="K14" s="78"/>
      <c r="L14" s="78"/>
    </row>
    <row r="15" spans="1:12" ht="82.5" x14ac:dyDescent="0.3">
      <c r="A15" s="129"/>
      <c r="B15" s="165"/>
      <c r="C15" s="165"/>
      <c r="D15" s="78">
        <v>2.6</v>
      </c>
      <c r="E15" s="78" t="s">
        <v>2995</v>
      </c>
      <c r="F15" s="78" t="s">
        <v>1012</v>
      </c>
      <c r="G15" s="78" t="s">
        <v>2994</v>
      </c>
      <c r="H15" s="133" t="s">
        <v>1912</v>
      </c>
      <c r="I15" s="78"/>
      <c r="J15" s="78"/>
      <c r="K15" s="78"/>
      <c r="L15" s="78"/>
    </row>
    <row r="16" spans="1:12" ht="148.5" x14ac:dyDescent="0.3">
      <c r="A16" s="129"/>
      <c r="B16" s="165"/>
      <c r="C16" s="165"/>
      <c r="D16" s="78">
        <v>2.7</v>
      </c>
      <c r="E16" s="78" t="s">
        <v>2997</v>
      </c>
      <c r="F16" s="78" t="s">
        <v>734</v>
      </c>
      <c r="G16" s="78" t="s">
        <v>2996</v>
      </c>
      <c r="H16" s="133" t="s">
        <v>2179</v>
      </c>
      <c r="I16" s="78" t="s">
        <v>1913</v>
      </c>
      <c r="J16" s="78"/>
      <c r="K16" s="78"/>
      <c r="L16" s="78" t="s">
        <v>1914</v>
      </c>
    </row>
    <row r="17" spans="1:12" ht="198" x14ac:dyDescent="0.3">
      <c r="A17" s="129"/>
      <c r="B17" s="165"/>
      <c r="C17" s="165"/>
      <c r="D17" s="78">
        <v>2.8</v>
      </c>
      <c r="E17" s="78" t="s">
        <v>2998</v>
      </c>
      <c r="F17" s="78" t="s">
        <v>1649</v>
      </c>
      <c r="G17" s="78" t="s">
        <v>2999</v>
      </c>
      <c r="H17" s="122" t="s">
        <v>1915</v>
      </c>
      <c r="I17" s="78" t="s">
        <v>1916</v>
      </c>
      <c r="J17" s="78"/>
      <c r="K17" s="78"/>
      <c r="L17" s="78" t="s">
        <v>1917</v>
      </c>
    </row>
    <row r="18" spans="1:12" ht="181.5" x14ac:dyDescent="0.3">
      <c r="A18" s="129"/>
      <c r="B18" s="165">
        <v>3</v>
      </c>
      <c r="C18" s="165" t="s">
        <v>1918</v>
      </c>
      <c r="D18" s="78">
        <v>3.1</v>
      </c>
      <c r="E18" s="78" t="s">
        <v>1919</v>
      </c>
      <c r="F18" s="78" t="s">
        <v>1920</v>
      </c>
      <c r="G18" s="78" t="s">
        <v>2180</v>
      </c>
      <c r="H18" s="133" t="s">
        <v>1834</v>
      </c>
      <c r="I18" s="78" t="s">
        <v>1921</v>
      </c>
      <c r="J18" s="78"/>
      <c r="K18" s="78"/>
      <c r="L18" s="78" t="s">
        <v>1922</v>
      </c>
    </row>
    <row r="19" spans="1:12" ht="148.5" x14ac:dyDescent="0.3">
      <c r="A19" s="129"/>
      <c r="B19" s="165"/>
      <c r="C19" s="165"/>
      <c r="D19" s="78">
        <v>3.2</v>
      </c>
      <c r="E19" s="78" t="s">
        <v>1923</v>
      </c>
      <c r="F19" s="78" t="s">
        <v>1924</v>
      </c>
      <c r="G19" s="78" t="s">
        <v>2181</v>
      </c>
      <c r="H19" s="133" t="s">
        <v>1834</v>
      </c>
      <c r="I19" s="78" t="s">
        <v>1925</v>
      </c>
      <c r="J19" s="78"/>
      <c r="K19" s="78"/>
      <c r="L19" s="78" t="s">
        <v>1926</v>
      </c>
    </row>
    <row r="20" spans="1:12" ht="49.5" x14ac:dyDescent="0.3">
      <c r="A20" s="129"/>
      <c r="B20" s="165"/>
      <c r="C20" s="165"/>
      <c r="D20" s="78">
        <v>3.4</v>
      </c>
      <c r="E20" s="78" t="s">
        <v>1927</v>
      </c>
      <c r="F20" s="78" t="s">
        <v>1928</v>
      </c>
      <c r="G20" s="78" t="s">
        <v>2609</v>
      </c>
      <c r="H20" s="133" t="s">
        <v>1834</v>
      </c>
      <c r="I20" s="78" t="s">
        <v>1929</v>
      </c>
      <c r="J20" s="78"/>
      <c r="K20" s="78"/>
      <c r="L20" s="78"/>
    </row>
    <row r="21" spans="1:12" ht="132" x14ac:dyDescent="0.3">
      <c r="A21" s="129"/>
      <c r="B21" s="165"/>
      <c r="C21" s="165"/>
      <c r="D21" s="78">
        <v>3.5</v>
      </c>
      <c r="E21" s="78" t="s">
        <v>1930</v>
      </c>
      <c r="F21" s="78" t="s">
        <v>1931</v>
      </c>
      <c r="G21" s="78" t="s">
        <v>2182</v>
      </c>
      <c r="H21" s="133" t="s">
        <v>1834</v>
      </c>
      <c r="I21" s="78" t="s">
        <v>1932</v>
      </c>
      <c r="J21" s="78"/>
      <c r="K21" s="78"/>
      <c r="L21" s="78" t="s">
        <v>1933</v>
      </c>
    </row>
    <row r="22" spans="1:12" ht="115.5" x14ac:dyDescent="0.3">
      <c r="A22" s="129"/>
      <c r="B22" s="165"/>
      <c r="C22" s="165"/>
      <c r="D22" s="78">
        <v>3.6</v>
      </c>
      <c r="E22" s="78" t="s">
        <v>1934</v>
      </c>
      <c r="F22" s="78" t="s">
        <v>517</v>
      </c>
      <c r="G22" s="78" t="s">
        <v>2183</v>
      </c>
      <c r="H22" s="133" t="s">
        <v>1834</v>
      </c>
      <c r="I22" s="78" t="s">
        <v>1935</v>
      </c>
      <c r="J22" s="78"/>
      <c r="K22" s="78"/>
      <c r="L22" s="78"/>
    </row>
    <row r="23" spans="1:12" ht="99" x14ac:dyDescent="0.3">
      <c r="A23" s="129"/>
      <c r="B23" s="165">
        <v>4</v>
      </c>
      <c r="C23" s="165" t="s">
        <v>1936</v>
      </c>
      <c r="D23" s="78">
        <v>4.0999999999999996</v>
      </c>
      <c r="E23" s="78" t="s">
        <v>3000</v>
      </c>
      <c r="F23" s="78" t="s">
        <v>517</v>
      </c>
      <c r="G23" s="78" t="s">
        <v>2184</v>
      </c>
      <c r="H23" s="133" t="s">
        <v>1834</v>
      </c>
      <c r="I23" s="78" t="s">
        <v>1937</v>
      </c>
      <c r="J23" s="78"/>
      <c r="K23" s="78"/>
      <c r="L23" s="78"/>
    </row>
    <row r="24" spans="1:12" ht="115.5" x14ac:dyDescent="0.3">
      <c r="A24" s="129"/>
      <c r="B24" s="165"/>
      <c r="C24" s="165"/>
      <c r="D24" s="78">
        <v>4.2</v>
      </c>
      <c r="E24" s="78" t="s">
        <v>1938</v>
      </c>
      <c r="F24" s="78" t="s">
        <v>517</v>
      </c>
      <c r="G24" s="78" t="s">
        <v>3001</v>
      </c>
      <c r="H24" s="133" t="s">
        <v>1834</v>
      </c>
      <c r="I24" s="78" t="s">
        <v>1939</v>
      </c>
      <c r="J24" s="78"/>
      <c r="K24" s="78" t="s">
        <v>2185</v>
      </c>
      <c r="L24" s="78"/>
    </row>
    <row r="25" spans="1:12" ht="181.5" x14ac:dyDescent="0.3">
      <c r="A25" s="129"/>
      <c r="B25" s="165"/>
      <c r="C25" s="165"/>
      <c r="D25" s="78">
        <v>4.3</v>
      </c>
      <c r="E25" s="78" t="s">
        <v>3003</v>
      </c>
      <c r="F25" s="78" t="s">
        <v>1940</v>
      </c>
      <c r="G25" s="78" t="s">
        <v>3002</v>
      </c>
      <c r="H25" s="133" t="s">
        <v>2186</v>
      </c>
      <c r="I25" s="78" t="s">
        <v>1941</v>
      </c>
      <c r="J25" s="78"/>
      <c r="K25" s="78"/>
      <c r="L25" s="78" t="s">
        <v>1942</v>
      </c>
    </row>
    <row r="26" spans="1:12" ht="165" x14ac:dyDescent="0.3">
      <c r="A26" s="129"/>
      <c r="B26" s="165"/>
      <c r="C26" s="165"/>
      <c r="D26" s="78">
        <v>4.4000000000000004</v>
      </c>
      <c r="E26" s="78" t="s">
        <v>1943</v>
      </c>
      <c r="F26" s="78" t="s">
        <v>1944</v>
      </c>
      <c r="G26" s="78" t="s">
        <v>3004</v>
      </c>
      <c r="H26" s="133" t="s">
        <v>1834</v>
      </c>
      <c r="I26" s="78" t="s">
        <v>1945</v>
      </c>
      <c r="J26" s="78"/>
      <c r="K26" s="78"/>
      <c r="L26" s="78" t="s">
        <v>1946</v>
      </c>
    </row>
    <row r="27" spans="1:12" ht="198" x14ac:dyDescent="0.3">
      <c r="A27" s="129"/>
      <c r="B27" s="165"/>
      <c r="C27" s="165"/>
      <c r="D27" s="78">
        <v>4.5</v>
      </c>
      <c r="E27" s="78" t="s">
        <v>1947</v>
      </c>
      <c r="F27" s="78" t="s">
        <v>517</v>
      </c>
      <c r="G27" s="78" t="s">
        <v>2187</v>
      </c>
      <c r="H27" s="133" t="s">
        <v>1948</v>
      </c>
      <c r="I27" s="78" t="s">
        <v>1949</v>
      </c>
      <c r="J27" s="78"/>
      <c r="K27" s="78"/>
      <c r="L27" s="78" t="s">
        <v>1950</v>
      </c>
    </row>
    <row r="28" spans="1:12" ht="214.5" x14ac:dyDescent="0.3">
      <c r="A28" s="129"/>
      <c r="B28" s="165"/>
      <c r="C28" s="165"/>
      <c r="D28" s="78">
        <v>4.5999999999999996</v>
      </c>
      <c r="E28" s="78" t="s">
        <v>2188</v>
      </c>
      <c r="F28" s="78" t="s">
        <v>466</v>
      </c>
      <c r="G28" s="78" t="s">
        <v>3005</v>
      </c>
      <c r="H28" s="133" t="s">
        <v>1834</v>
      </c>
      <c r="I28" s="78" t="s">
        <v>1951</v>
      </c>
      <c r="J28" s="78"/>
      <c r="K28" s="78"/>
      <c r="L28" s="78"/>
    </row>
    <row r="29" spans="1:12" s="129" customFormat="1" ht="409.5" x14ac:dyDescent="0.3">
      <c r="B29" s="165">
        <v>5</v>
      </c>
      <c r="C29" s="165" t="s">
        <v>1952</v>
      </c>
      <c r="D29" s="78">
        <v>5.0999999999999996</v>
      </c>
      <c r="E29" s="78" t="s">
        <v>3006</v>
      </c>
      <c r="F29" s="78" t="s">
        <v>517</v>
      </c>
      <c r="G29" s="78" t="s">
        <v>2869</v>
      </c>
      <c r="H29" s="133" t="s">
        <v>1834</v>
      </c>
      <c r="I29" s="78" t="s">
        <v>1953</v>
      </c>
      <c r="J29" s="78"/>
      <c r="K29" s="78"/>
      <c r="L29" s="78"/>
    </row>
    <row r="30" spans="1:12" ht="115.5" x14ac:dyDescent="0.3">
      <c r="B30" s="165"/>
      <c r="C30" s="165"/>
      <c r="D30" s="78">
        <v>5.2</v>
      </c>
      <c r="E30" s="78" t="s">
        <v>3008</v>
      </c>
      <c r="F30" s="78" t="s">
        <v>1795</v>
      </c>
      <c r="G30" s="78" t="s">
        <v>3007</v>
      </c>
      <c r="H30" s="133"/>
      <c r="I30" s="133" t="s">
        <v>1954</v>
      </c>
      <c r="J30" s="78"/>
      <c r="K30" s="78"/>
      <c r="L30" s="78" t="s">
        <v>1839</v>
      </c>
    </row>
    <row r="31" spans="1:12" x14ac:dyDescent="0.3">
      <c r="D31" s="129"/>
      <c r="E31" s="129"/>
      <c r="F31" s="129"/>
      <c r="G31" s="129"/>
      <c r="H31" s="134"/>
      <c r="I31" s="129"/>
      <c r="J31" s="129"/>
      <c r="K31" s="129"/>
      <c r="L31" s="129"/>
    </row>
    <row r="32" spans="1:12" x14ac:dyDescent="0.3">
      <c r="D32" s="129"/>
      <c r="E32" s="129"/>
      <c r="F32" s="129"/>
      <c r="G32" s="129"/>
      <c r="H32" s="134"/>
      <c r="I32" s="129"/>
      <c r="J32" s="129"/>
      <c r="K32" s="129"/>
      <c r="L32" s="129"/>
    </row>
  </sheetData>
  <mergeCells count="16">
    <mergeCell ref="B1:L1"/>
    <mergeCell ref="B2:L2"/>
    <mergeCell ref="B3:C3"/>
    <mergeCell ref="D3:L3"/>
    <mergeCell ref="B4:C4"/>
    <mergeCell ref="D4:E4"/>
    <mergeCell ref="B23:B28"/>
    <mergeCell ref="C23:C28"/>
    <mergeCell ref="B29:B30"/>
    <mergeCell ref="C29:C30"/>
    <mergeCell ref="B5:B9"/>
    <mergeCell ref="C5:C9"/>
    <mergeCell ref="B10:B17"/>
    <mergeCell ref="C10:C17"/>
    <mergeCell ref="B18:B22"/>
    <mergeCell ref="C18:C22"/>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T.A Prioritetet Strategjike</vt:lpstr>
      <vt:lpstr>ZKM</vt:lpstr>
      <vt:lpstr>MAP</vt:lpstr>
      <vt:lpstr>MAPL</vt:lpstr>
      <vt:lpstr>MASHT</vt:lpstr>
      <vt:lpstr>MPBZHR</vt:lpstr>
      <vt:lpstr>MD</vt:lpstr>
      <vt:lpstr>MeD</vt:lpstr>
      <vt:lpstr>MF</vt:lpstr>
      <vt:lpstr>MFSK</vt:lpstr>
      <vt:lpstr>MI</vt:lpstr>
      <vt:lpstr>MIE</vt:lpstr>
      <vt:lpstr>MKK</vt:lpstr>
      <vt:lpstr>MKRS</vt:lpstr>
      <vt:lpstr>MMPH</vt:lpstr>
      <vt:lpstr>MPB</vt:lpstr>
      <vt:lpstr>MPJ</vt:lpstr>
      <vt:lpstr>MPMS</vt:lpstr>
      <vt:lpstr>MSH</vt:lpstr>
      <vt:lpstr>MTI</vt:lpstr>
      <vt:lpstr>MZHE</vt:lpstr>
      <vt:lpstr>MAP!Print_Area</vt:lpstr>
      <vt:lpstr>MAPL!Print_Area</vt:lpstr>
      <vt:lpstr>MASHT!Print_Area</vt:lpstr>
      <vt:lpstr>MD!Print_Area</vt:lpstr>
      <vt:lpstr>MeD!Print_Area</vt:lpstr>
      <vt:lpstr>MF!Print_Area</vt:lpstr>
      <vt:lpstr>MFSK!Print_Area</vt:lpstr>
      <vt:lpstr>MI!Print_Area</vt:lpstr>
      <vt:lpstr>MIE!Print_Area</vt:lpstr>
      <vt:lpstr>MKK!Print_Area</vt:lpstr>
      <vt:lpstr>MKRS!Print_Area</vt:lpstr>
      <vt:lpstr>MMPH!Print_Area</vt:lpstr>
      <vt:lpstr>MPB!Print_Area</vt:lpstr>
      <vt:lpstr>MPBZHR!Print_Area</vt:lpstr>
      <vt:lpstr>MPJ!Print_Area</vt:lpstr>
      <vt:lpstr>MPMS!Print_Area</vt:lpstr>
      <vt:lpstr>MSH!Print_Area</vt:lpstr>
      <vt:lpstr>MTI!Print_Area</vt:lpstr>
      <vt:lpstr>MZHE!Print_Area</vt:lpstr>
      <vt:lpstr>'T.A Prioritetet Strategjike'!Print_Area</vt:lpstr>
      <vt:lpstr>ZKM!Print_Area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2017-01-31T19:39:48Z</dcterms:modified>
</cp:coreProperties>
</file>